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kom-my.sharepoint.com/personal/theresa_larsen_goteborgsregionen_se/Documents/GR Välfärd/Nära vård/Nyckeltal/Nyckeltal Nära vård 2023/Enkätundersökningarna/Personalenkät/Resultat/"/>
    </mc:Choice>
  </mc:AlternateContent>
  <xr:revisionPtr revIDLastSave="3152" documentId="8_{5FF8769A-652A-42E0-BCDE-2C5DE93679F6}" xr6:coauthVersionLast="47" xr6:coauthVersionMax="47" xr10:uidLastSave="{1CDC5F6D-CFEF-4E02-8D5A-9BFDB40D5461}"/>
  <bookViews>
    <workbookView xWindow="-120" yWindow="-120" windowWidth="29040" windowHeight="15840" tabRatio="688" activeTab="4" xr2:uid="{218160DE-F2F8-4315-9C86-0387FA3F990E}"/>
  </bookViews>
  <sheets>
    <sheet name="Om statistiken" sheetId="5" r:id="rId1"/>
    <sheet name="mP-CAT" sheetId="1" r:id="rId2"/>
    <sheet name="Svar per kommun" sheetId="6" r:id="rId3"/>
    <sheet name="Bakgrundsfrågor" sheetId="2" r:id="rId4"/>
    <sheet name="Svarsfrekvenser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3" i="7" l="1"/>
  <c r="O33" i="7"/>
  <c r="P33" i="7"/>
  <c r="Q33" i="7"/>
  <c r="N33" i="7"/>
  <c r="R15" i="7"/>
  <c r="O15" i="7"/>
  <c r="P15" i="7"/>
  <c r="Q15" i="7"/>
  <c r="N15" i="7"/>
  <c r="R31" i="7"/>
  <c r="P31" i="7"/>
  <c r="O31" i="7"/>
  <c r="N31" i="7"/>
  <c r="K31" i="7"/>
  <c r="F31" i="7"/>
  <c r="R29" i="7"/>
  <c r="P29" i="7"/>
  <c r="O29" i="7"/>
  <c r="N29" i="7"/>
  <c r="K29" i="7"/>
  <c r="F29" i="7"/>
  <c r="R27" i="7"/>
  <c r="P27" i="7"/>
  <c r="O27" i="7"/>
  <c r="N27" i="7"/>
  <c r="K27" i="7"/>
  <c r="F27" i="7"/>
  <c r="R25" i="7"/>
  <c r="P25" i="7"/>
  <c r="O25" i="7"/>
  <c r="N25" i="7"/>
  <c r="K25" i="7"/>
  <c r="F25" i="7"/>
  <c r="P23" i="7"/>
  <c r="O23" i="7"/>
  <c r="N23" i="7"/>
  <c r="K23" i="7"/>
  <c r="G23" i="7"/>
  <c r="R23" i="7" s="1"/>
  <c r="F23" i="7"/>
  <c r="N21" i="7"/>
  <c r="K21" i="7"/>
  <c r="G21" i="7"/>
  <c r="R21" i="7" s="1"/>
  <c r="F21" i="7"/>
  <c r="P19" i="7"/>
  <c r="O19" i="7"/>
  <c r="N19" i="7"/>
  <c r="K19" i="7"/>
  <c r="G19" i="7"/>
  <c r="R19" i="7" s="1"/>
  <c r="F19" i="7"/>
  <c r="K17" i="7"/>
  <c r="P13" i="7"/>
  <c r="O13" i="7"/>
  <c r="N13" i="7"/>
  <c r="K13" i="7"/>
  <c r="G13" i="7"/>
  <c r="R13" i="7" s="1"/>
  <c r="F13" i="7"/>
  <c r="P11" i="7"/>
  <c r="O11" i="7"/>
  <c r="N11" i="7"/>
  <c r="K11" i="7"/>
  <c r="G11" i="7"/>
  <c r="R11" i="7" s="1"/>
  <c r="F11" i="7"/>
  <c r="N9" i="7"/>
  <c r="K9" i="7"/>
  <c r="G9" i="7"/>
  <c r="F9" i="7"/>
  <c r="Q25" i="7" l="1"/>
  <c r="Q29" i="7"/>
  <c r="Q27" i="7"/>
  <c r="Q23" i="7"/>
  <c r="Q21" i="7"/>
  <c r="Q19" i="7"/>
  <c r="Q11" i="7"/>
  <c r="Q31" i="7"/>
  <c r="Q13" i="7"/>
  <c r="R9" i="7"/>
</calcChain>
</file>

<file path=xl/sharedStrings.xml><?xml version="1.0" encoding="utf-8"?>
<sst xmlns="http://schemas.openxmlformats.org/spreadsheetml/2006/main" count="417" uniqueCount="110">
  <si>
    <t>Hur personcentrerat bedömer legitimerad personal i kommunal primärvård att de arbetar?</t>
  </si>
  <si>
    <t>Göteborgsregionens medlemskommuner förutom Kungsbacka</t>
  </si>
  <si>
    <t>Resultat för mP-CAT</t>
  </si>
  <si>
    <t>Sjuksköterskor</t>
  </si>
  <si>
    <t>Arbetsterapeuter</t>
  </si>
  <si>
    <t>Fysioterapeuter</t>
  </si>
  <si>
    <t>Alla yrkesgrupper</t>
  </si>
  <si>
    <t>Kommun</t>
  </si>
  <si>
    <t>År</t>
  </si>
  <si>
    <t>mP-CAT</t>
  </si>
  <si>
    <t>Antal svarande</t>
  </si>
  <si>
    <t>mPCAT</t>
  </si>
  <si>
    <t>GR exkl. Kungsbacka</t>
  </si>
  <si>
    <t>Göteborg</t>
  </si>
  <si>
    <t>Ale</t>
  </si>
  <si>
    <t>Alingsås</t>
  </si>
  <si>
    <t>Annat</t>
  </si>
  <si>
    <t>Härryda</t>
  </si>
  <si>
    <t>Kungälv</t>
  </si>
  <si>
    <t>Lerum</t>
  </si>
  <si>
    <t>Lilla Edet</t>
  </si>
  <si>
    <t>Mölndal</t>
  </si>
  <si>
    <t>Partille</t>
  </si>
  <si>
    <t>Stenungsund</t>
  </si>
  <si>
    <t>Tjörn</t>
  </si>
  <si>
    <t>Öckerö</t>
  </si>
  <si>
    <t>Vilket yrke har du?</t>
  </si>
  <si>
    <t>Svar på respektive fråga som ingick i enkäten, förutom bakgrundsfrågor</t>
  </si>
  <si>
    <r>
      <rPr>
        <b/>
        <sz val="11"/>
        <color theme="1"/>
        <rFont val="Calibri"/>
        <family val="2"/>
        <scheme val="minor"/>
      </rPr>
      <t>Andel personer</t>
    </r>
    <r>
      <rPr>
        <sz val="11"/>
        <color theme="1"/>
        <rFont val="Calibri"/>
        <family val="2"/>
        <scheme val="minor"/>
      </rPr>
      <t xml:space="preserve"> som uppgett ett visst svar</t>
    </r>
  </si>
  <si>
    <t>1. Vi diskuterar ofta hur vi ska ge en vård som utgår från den enskildes behov.</t>
  </si>
  <si>
    <t>2. Vi har formella teammöten där vi diskuterar den enskildes vård.</t>
  </si>
  <si>
    <t>3. Kunskaper om den enskildes livshistoria används i den enskildes vård.</t>
  </si>
  <si>
    <r>
      <t>4</t>
    </r>
    <r>
      <rPr>
        <b/>
        <sz val="10"/>
        <color rgb="FF000000"/>
        <rFont val="Calibri"/>
        <family val="2"/>
      </rPr>
      <t xml:space="preserve">. </t>
    </r>
    <r>
      <rPr>
        <sz val="10"/>
        <color rgb="FF000000"/>
        <rFont val="Calibri"/>
        <family val="2"/>
      </rPr>
      <t>Relationen mellan den enskilde och personal är viktigare än arbetsuppgifterna.</t>
    </r>
  </si>
  <si>
    <t>5. Vi har frihet att ändra på arbetsrutiner utifrån hur den enskilde vill ha det.</t>
  </si>
  <si>
    <t>6. Vården är anpassad efter den enskildes behov.</t>
  </si>
  <si>
    <t>7. Jag har helt enkelt inte tid att ge en vård som utgår från den enskildes behov.</t>
  </si>
  <si>
    <t>8. Miljön hindrar mig från att ge en vård som utgår från den enskildes behov.</t>
  </si>
  <si>
    <t>9. Det är viktigare att få arbetsuppgiften gjord än att skapa goda relationer med den enskilde.</t>
  </si>
  <si>
    <t>10. Den här organisationen hindrar mig från att ge en vård som är anpassad efter den enskildes behov.</t>
  </si>
  <si>
    <t>11. Bedömning av den enskildes behov sker vid varje kontakt.</t>
  </si>
  <si>
    <t>12. Det är svårt för den enskilde att röra sig i miljön.</t>
  </si>
  <si>
    <t>13. Vi tar hänsyn till den enskildes önskningar i den vård som ges.</t>
  </si>
  <si>
    <t>Upplever du dig stressad i ditt arbete?</t>
  </si>
  <si>
    <t>Nej, tar helt avstånd</t>
  </si>
  <si>
    <t>Tar delvis avstånd</t>
  </si>
  <si>
    <t>Tveksamt, tar varken avstånd eller instämmer</t>
  </si>
  <si>
    <t>Instämmer delvis</t>
  </si>
  <si>
    <t>Ja, instämmer helt</t>
  </si>
  <si>
    <t>Nej, aldrig</t>
  </si>
  <si>
    <t>Ja, ibland</t>
  </si>
  <si>
    <t>Ja, ofta</t>
  </si>
  <si>
    <t>Ja, alltid</t>
  </si>
  <si>
    <t>Mycket bra</t>
  </si>
  <si>
    <t>Ganska bra</t>
  </si>
  <si>
    <t>Varken bra eller dåligt</t>
  </si>
  <si>
    <t>Ganska dåligt</t>
  </si>
  <si>
    <t>Mycket dåligt</t>
  </si>
  <si>
    <t>Ingen upp-fattning</t>
  </si>
  <si>
    <t>Mycket stort förtroende</t>
  </si>
  <si>
    <t>Ganska stort förtroende</t>
  </si>
  <si>
    <t>Varken stort eller litet förtroende</t>
  </si>
  <si>
    <t>Ganska litet förtroende</t>
  </si>
  <si>
    <t>Mycket litet förtroende</t>
  </si>
  <si>
    <t>Bakgrundsfrågor</t>
  </si>
  <si>
    <t>Andel personer som uppgett ett visst svar</t>
  </si>
  <si>
    <t>Hur gammal är du?</t>
  </si>
  <si>
    <t>Vilket kön har du?</t>
  </si>
  <si>
    <t xml:space="preserve">Har du någon specialist-utbildning på minst 60 hp?  </t>
  </si>
  <si>
    <t xml:space="preserve">Var bor de patienter som du vårdar? Du kan ange mer än ett svarsalterantiv.
*Det är möjligt att kryssa i flera svarsalternativ </t>
  </si>
  <si>
    <t>Vilken anställningsform har du?</t>
  </si>
  <si>
    <t>Arbetar du hel- eller deltid?</t>
  </si>
  <si>
    <t>20-29 år</t>
  </si>
  <si>
    <t>30-39 år</t>
  </si>
  <si>
    <t>40-49 år</t>
  </si>
  <si>
    <t>50-59 år</t>
  </si>
  <si>
    <t>60 +</t>
  </si>
  <si>
    <t>Man</t>
  </si>
  <si>
    <t>Kvinna</t>
  </si>
  <si>
    <t>SSK</t>
  </si>
  <si>
    <t>AT</t>
  </si>
  <si>
    <t>FT</t>
  </si>
  <si>
    <t>Ja</t>
  </si>
  <si>
    <t>Nej</t>
  </si>
  <si>
    <t>Ordinärt boende</t>
  </si>
  <si>
    <t>Särskilt boende</t>
  </si>
  <si>
    <t>Korttidsboende</t>
  </si>
  <si>
    <t>LSS-boende</t>
  </si>
  <si>
    <t>Hospice</t>
  </si>
  <si>
    <t>Tillsvidare-anställning</t>
  </si>
  <si>
    <t>Tids-begränsad/ vikariat</t>
  </si>
  <si>
    <t>Tim-anställning</t>
  </si>
  <si>
    <t>Heltid</t>
  </si>
  <si>
    <t>Deltid</t>
  </si>
  <si>
    <t>Svarsfrekvenser</t>
  </si>
  <si>
    <t>Antal som fått enkäten</t>
  </si>
  <si>
    <t>Svarsfrekvens</t>
  </si>
  <si>
    <t>Årtal</t>
  </si>
  <si>
    <t>Rehab</t>
  </si>
  <si>
    <t>Totalt</t>
  </si>
  <si>
    <t>Hur upplever du att samarbetet mellan legitimerad personal och omsorgspersonal fungerar i den verksamhet där du jobbar?      *Frågan ställdes inte 2022.</t>
  </si>
  <si>
    <t>Antal inkomna enkäter</t>
  </si>
  <si>
    <t>Hur stort förtroende har du för din närmaste chef?                                          *Frågan ställdes inte 2022.</t>
  </si>
  <si>
    <t>Öckerö**</t>
  </si>
  <si>
    <t>**Öckerö kommuns resultat för 2022 redovisas inte på grund av låg svarsfrekvens (24 procent).</t>
  </si>
  <si>
    <t xml:space="preserve">*I mindre kommuner är det ibland färre än fyra arbetsterapeuter respektive fysioterapeuter som besvarat alla frågor som ingår i mP-CAT.  </t>
  </si>
  <si>
    <t>Då särredovisas inte dessa yrkesgruppers resultat utan presenteras i kolumnen rehabpersonal istället.</t>
  </si>
  <si>
    <t>*</t>
  </si>
  <si>
    <t>Rehabpersonal*</t>
  </si>
  <si>
    <t>Annat*</t>
  </si>
  <si>
    <t>* Annat innebär till exempel att personen arbetar administrativt utan direkt patientkontakt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</si>
</sst>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Franklin Gothic Medium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77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wrapText="1"/>
    </xf>
    <xf numFmtId="0" fontId="0" fillId="2" borderId="13" xfId="0" applyFill="1" applyBorder="1"/>
    <xf numFmtId="0" fontId="0" fillId="2" borderId="4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3" fillId="3" borderId="7" xfId="1" applyBorder="1"/>
    <xf numFmtId="0" fontId="3" fillId="3" borderId="4" xfId="1" applyBorder="1"/>
    <xf numFmtId="0" fontId="3" fillId="3" borderId="7" xfId="1" applyBorder="1" applyAlignment="1">
      <alignment horizontal="left" wrapText="1"/>
    </xf>
    <xf numFmtId="0" fontId="3" fillId="3" borderId="9" xfId="1" applyBorder="1" applyAlignment="1">
      <alignment horizontal="left" wrapText="1"/>
    </xf>
    <xf numFmtId="0" fontId="3" fillId="3" borderId="4" xfId="1" applyBorder="1" applyAlignment="1">
      <alignment horizontal="left" wrapText="1"/>
    </xf>
    <xf numFmtId="0" fontId="5" fillId="0" borderId="0" xfId="0" applyFont="1"/>
    <xf numFmtId="0" fontId="0" fillId="0" borderId="14" xfId="0" applyBorder="1"/>
    <xf numFmtId="0" fontId="0" fillId="0" borderId="15" xfId="0" applyBorder="1"/>
    <xf numFmtId="9" fontId="0" fillId="0" borderId="15" xfId="2" applyFont="1" applyBorder="1"/>
    <xf numFmtId="9" fontId="0" fillId="0" borderId="14" xfId="2" applyFont="1" applyBorder="1"/>
    <xf numFmtId="1" fontId="0" fillId="0" borderId="0" xfId="0" applyNumberFormat="1"/>
    <xf numFmtId="0" fontId="8" fillId="0" borderId="0" xfId="0" applyFont="1"/>
    <xf numFmtId="1" fontId="8" fillId="0" borderId="0" xfId="0" applyNumberFormat="1" applyFont="1"/>
    <xf numFmtId="0" fontId="0" fillId="0" borderId="13" xfId="0" applyBorder="1"/>
    <xf numFmtId="0" fontId="0" fillId="0" borderId="8" xfId="0" applyBorder="1"/>
    <xf numFmtId="0" fontId="0" fillId="0" borderId="16" xfId="0" applyBorder="1"/>
    <xf numFmtId="1" fontId="0" fillId="0" borderId="16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9" xfId="0" applyBorder="1"/>
    <xf numFmtId="1" fontId="8" fillId="0" borderId="16" xfId="0" applyNumberFormat="1" applyFont="1" applyBorder="1"/>
    <xf numFmtId="1" fontId="8" fillId="0" borderId="7" xfId="0" applyNumberFormat="1" applyFont="1" applyBorder="1"/>
    <xf numFmtId="1" fontId="8" fillId="0" borderId="9" xfId="0" applyNumberFormat="1" applyFont="1" applyBorder="1"/>
    <xf numFmtId="1" fontId="8" fillId="0" borderId="4" xfId="0" applyNumberFormat="1" applyFont="1" applyBorder="1"/>
    <xf numFmtId="164" fontId="0" fillId="0" borderId="16" xfId="0" applyNumberFormat="1" applyBorder="1"/>
    <xf numFmtId="0" fontId="6" fillId="0" borderId="17" xfId="0" applyFont="1" applyBorder="1"/>
    <xf numFmtId="0" fontId="6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164" fontId="0" fillId="0" borderId="17" xfId="0" applyNumberFormat="1" applyBorder="1"/>
    <xf numFmtId="164" fontId="0" fillId="0" borderId="19" xfId="0" applyNumberFormat="1" applyBorder="1"/>
    <xf numFmtId="0" fontId="9" fillId="0" borderId="0" xfId="0" applyFont="1"/>
    <xf numFmtId="0" fontId="8" fillId="0" borderId="21" xfId="0" applyFont="1" applyBorder="1"/>
    <xf numFmtId="1" fontId="8" fillId="0" borderId="22" xfId="0" applyNumberFormat="1" applyFont="1" applyBorder="1"/>
    <xf numFmtId="0" fontId="9" fillId="0" borderId="21" xfId="0" applyFont="1" applyBorder="1"/>
    <xf numFmtId="0" fontId="11" fillId="0" borderId="0" xfId="0" applyFont="1"/>
    <xf numFmtId="9" fontId="0" fillId="0" borderId="15" xfId="0" applyNumberFormat="1" applyBorder="1"/>
    <xf numFmtId="0" fontId="11" fillId="0" borderId="17" xfId="0" applyFont="1" applyBorder="1"/>
    <xf numFmtId="0" fontId="11" fillId="0" borderId="18" xfId="0" applyFont="1" applyBorder="1"/>
    <xf numFmtId="164" fontId="11" fillId="0" borderId="17" xfId="0" applyNumberFormat="1" applyFont="1" applyBorder="1"/>
    <xf numFmtId="0" fontId="8" fillId="0" borderId="14" xfId="0" applyFont="1" applyBorder="1"/>
    <xf numFmtId="1" fontId="0" fillId="0" borderId="15" xfId="0" applyNumberFormat="1" applyBorder="1"/>
    <xf numFmtId="1" fontId="0" fillId="0" borderId="18" xfId="0" applyNumberFormat="1" applyBorder="1"/>
    <xf numFmtId="1" fontId="10" fillId="0" borderId="17" xfId="0" applyNumberFormat="1" applyFont="1" applyBorder="1"/>
    <xf numFmtId="1" fontId="10" fillId="0" borderId="15" xfId="0" applyNumberFormat="1" applyFont="1" applyBorder="1"/>
    <xf numFmtId="1" fontId="10" fillId="0" borderId="18" xfId="0" applyNumberFormat="1" applyFont="1" applyBorder="1"/>
    <xf numFmtId="1" fontId="10" fillId="0" borderId="23" xfId="0" applyNumberFormat="1" applyFont="1" applyBorder="1"/>
    <xf numFmtId="1" fontId="0" fillId="0" borderId="19" xfId="0" applyNumberFormat="1" applyBorder="1"/>
    <xf numFmtId="1" fontId="0" fillId="0" borderId="14" xfId="0" applyNumberFormat="1" applyBorder="1"/>
    <xf numFmtId="1" fontId="0" fillId="0" borderId="20" xfId="0" applyNumberFormat="1" applyBorder="1"/>
    <xf numFmtId="0" fontId="8" fillId="0" borderId="24" xfId="0" applyFont="1" applyBorder="1"/>
    <xf numFmtId="0" fontId="9" fillId="0" borderId="24" xfId="0" applyFont="1" applyBorder="1"/>
    <xf numFmtId="0" fontId="9" fillId="0" borderId="14" xfId="0" applyFont="1" applyBorder="1"/>
    <xf numFmtId="1" fontId="8" fillId="0" borderId="19" xfId="0" applyNumberFormat="1" applyFont="1" applyBorder="1"/>
    <xf numFmtId="1" fontId="8" fillId="0" borderId="14" xfId="0" applyNumberFormat="1" applyFont="1" applyBorder="1"/>
    <xf numFmtId="1" fontId="8" fillId="0" borderId="17" xfId="0" applyNumberFormat="1" applyFont="1" applyBorder="1"/>
    <xf numFmtId="1" fontId="8" fillId="0" borderId="15" xfId="0" applyNumberFormat="1" applyFont="1" applyBorder="1"/>
    <xf numFmtId="1" fontId="8" fillId="0" borderId="18" xfId="0" applyNumberFormat="1" applyFont="1" applyBorder="1"/>
    <xf numFmtId="1" fontId="8" fillId="0" borderId="23" xfId="0" applyNumberFormat="1" applyFont="1" applyBorder="1"/>
    <xf numFmtId="1" fontId="0" fillId="0" borderId="17" xfId="0" applyNumberFormat="1" applyBorder="1"/>
    <xf numFmtId="0" fontId="8" fillId="0" borderId="13" xfId="0" applyFont="1" applyBorder="1"/>
    <xf numFmtId="0" fontId="8" fillId="0" borderId="8" xfId="0" applyFont="1" applyBorder="1"/>
    <xf numFmtId="1" fontId="11" fillId="0" borderId="17" xfId="0" applyNumberFormat="1" applyFont="1" applyBorder="1"/>
    <xf numFmtId="1" fontId="11" fillId="0" borderId="15" xfId="0" applyNumberFormat="1" applyFont="1" applyBorder="1"/>
    <xf numFmtId="1" fontId="11" fillId="0" borderId="18" xfId="0" applyNumberFormat="1" applyFont="1" applyBorder="1"/>
    <xf numFmtId="0" fontId="8" fillId="0" borderId="19" xfId="0" applyFont="1" applyBorder="1"/>
    <xf numFmtId="0" fontId="3" fillId="5" borderId="25" xfId="4" applyBorder="1"/>
    <xf numFmtId="0" fontId="3" fillId="5" borderId="26" xfId="4" applyBorder="1"/>
    <xf numFmtId="0" fontId="3" fillId="5" borderId="27" xfId="4" applyBorder="1"/>
    <xf numFmtId="9" fontId="0" fillId="0" borderId="18" xfId="2" applyFont="1" applyBorder="1"/>
    <xf numFmtId="9" fontId="0" fillId="0" borderId="20" xfId="2" applyFont="1" applyBorder="1"/>
    <xf numFmtId="9" fontId="0" fillId="0" borderId="18" xfId="0" applyNumberFormat="1" applyBorder="1"/>
    <xf numFmtId="0" fontId="3" fillId="5" borderId="28" xfId="4" applyBorder="1"/>
    <xf numFmtId="0" fontId="11" fillId="0" borderId="9" xfId="0" applyFont="1" applyBorder="1"/>
    <xf numFmtId="9" fontId="0" fillId="0" borderId="9" xfId="2" applyFont="1" applyBorder="1"/>
    <xf numFmtId="9" fontId="0" fillId="0" borderId="4" xfId="2" applyFont="1" applyBorder="1"/>
    <xf numFmtId="0" fontId="3" fillId="5" borderId="29" xfId="4" applyBorder="1"/>
    <xf numFmtId="0" fontId="3" fillId="5" borderId="30" xfId="4" applyBorder="1"/>
    <xf numFmtId="0" fontId="3" fillId="5" borderId="31" xfId="4" applyBorder="1"/>
    <xf numFmtId="0" fontId="3" fillId="5" borderId="32" xfId="4" applyBorder="1"/>
    <xf numFmtId="3" fontId="0" fillId="0" borderId="20" xfId="0" applyNumberFormat="1" applyBorder="1"/>
    <xf numFmtId="3" fontId="0" fillId="0" borderId="7" xfId="0" applyNumberFormat="1" applyBorder="1"/>
    <xf numFmtId="3" fontId="0" fillId="0" borderId="4" xfId="0" applyNumberFormat="1" applyBorder="1"/>
    <xf numFmtId="0" fontId="11" fillId="0" borderId="7" xfId="0" applyFont="1" applyBorder="1"/>
    <xf numFmtId="0" fontId="11" fillId="0" borderId="4" xfId="0" applyFont="1" applyBorder="1"/>
    <xf numFmtId="0" fontId="3" fillId="5" borderId="33" xfId="4" applyBorder="1"/>
    <xf numFmtId="0" fontId="3" fillId="5" borderId="34" xfId="4" applyBorder="1"/>
    <xf numFmtId="9" fontId="0" fillId="0" borderId="0" xfId="0" applyNumberFormat="1"/>
    <xf numFmtId="9" fontId="0" fillId="0" borderId="0" xfId="2" applyFont="1" applyBorder="1"/>
    <xf numFmtId="9" fontId="0" fillId="0" borderId="6" xfId="0" applyNumberFormat="1" applyBorder="1"/>
    <xf numFmtId="0" fontId="3" fillId="4" borderId="7" xfId="3" applyBorder="1"/>
    <xf numFmtId="0" fontId="3" fillId="4" borderId="9" xfId="3" applyBorder="1"/>
    <xf numFmtId="0" fontId="3" fillId="4" borderId="4" xfId="3" applyBorder="1"/>
    <xf numFmtId="0" fontId="3" fillId="3" borderId="9" xfId="1" applyBorder="1"/>
    <xf numFmtId="0" fontId="3" fillId="6" borderId="9" xfId="5" applyBorder="1"/>
    <xf numFmtId="0" fontId="3" fillId="6" borderId="4" xfId="5" applyBorder="1"/>
    <xf numFmtId="16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4" xfId="0" applyBorder="1" applyAlignment="1">
      <alignment horizontal="right"/>
    </xf>
    <xf numFmtId="0" fontId="8" fillId="0" borderId="16" xfId="0" applyFont="1" applyBorder="1"/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6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0" fontId="3" fillId="3" borderId="10" xfId="1" applyBorder="1" applyAlignment="1">
      <alignment horizontal="center"/>
    </xf>
    <xf numFmtId="0" fontId="3" fillId="3" borderId="12" xfId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3" borderId="13" xfId="1" applyFont="1" applyBorder="1" applyAlignment="1">
      <alignment horizontal="center" vertical="center" wrapText="1"/>
    </xf>
    <xf numFmtId="0" fontId="4" fillId="3" borderId="8" xfId="1" applyFont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3" fillId="3" borderId="13" xfId="1" applyBorder="1" applyAlignment="1">
      <alignment horizontal="center" wrapText="1"/>
    </xf>
    <xf numFmtId="0" fontId="3" fillId="3" borderId="8" xfId="1" applyBorder="1" applyAlignment="1">
      <alignment horizontal="center" wrapText="1"/>
    </xf>
    <xf numFmtId="0" fontId="3" fillId="3" borderId="2" xfId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4" borderId="13" xfId="3" applyBorder="1" applyAlignment="1">
      <alignment horizontal="center"/>
    </xf>
    <xf numFmtId="0" fontId="3" fillId="4" borderId="8" xfId="3" applyBorder="1" applyAlignment="1">
      <alignment horizontal="center"/>
    </xf>
    <xf numFmtId="0" fontId="3" fillId="4" borderId="2" xfId="3" applyBorder="1" applyAlignment="1">
      <alignment horizontal="center"/>
    </xf>
    <xf numFmtId="0" fontId="3" fillId="3" borderId="13" xfId="1" applyBorder="1" applyAlignment="1">
      <alignment horizontal="center"/>
    </xf>
    <xf numFmtId="0" fontId="3" fillId="3" borderId="8" xfId="1" applyBorder="1" applyAlignment="1">
      <alignment horizontal="center"/>
    </xf>
    <xf numFmtId="0" fontId="3" fillId="3" borderId="2" xfId="1" applyBorder="1" applyAlignment="1">
      <alignment horizontal="center"/>
    </xf>
    <xf numFmtId="0" fontId="3" fillId="6" borderId="8" xfId="5" applyBorder="1" applyAlignment="1">
      <alignment horizontal="center"/>
    </xf>
    <xf numFmtId="0" fontId="3" fillId="6" borderId="2" xfId="5" applyBorder="1" applyAlignment="1">
      <alignment horizontal="center"/>
    </xf>
  </cellXfs>
  <cellStyles count="6">
    <cellStyle name="20 % - Dekorfärg2" xfId="1" builtinId="34"/>
    <cellStyle name="20 % - Dekorfärg3" xfId="4" builtinId="38"/>
    <cellStyle name="20 % - Dekorfärg6" xfId="5" builtinId="50"/>
    <cellStyle name="40 % - Dekorfärg1" xfId="3" builtinId="31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104771</xdr:rowOff>
    </xdr:from>
    <xdr:to>
      <xdr:col>9</xdr:col>
      <xdr:colOff>95250</xdr:colOff>
      <xdr:row>66</xdr:row>
      <xdr:rowOff>57150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8F7C9333-7C5F-669D-28B0-9E09431D1C36}"/>
            </a:ext>
          </a:extLst>
        </xdr:cNvPr>
        <xdr:cNvSpPr txBox="1"/>
      </xdr:nvSpPr>
      <xdr:spPr>
        <a:xfrm>
          <a:off x="123825" y="752471"/>
          <a:ext cx="5457825" cy="1195387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enkätudersökningen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Enkätundersökningen har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genomförts av FoU i Väst, Göteborgsregionen på uppdrag av Göteborgsregionens socialchefsnätverk samt äldreomsorgs- samt hälso- och sjukåvårdschefsnätverk. Arbetet har finansierats med statliga stimulansmedel för omställningen till god och nära vård.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Sista veckan i oktober 2023 skickades en digital enkät ut till all legitimerad personal som varit anställd minst en månad i kommunal primärvård i kommunerna Ale, Alingsås, Göteborg, Kungälv, Lerum, Lilla Edet, Mölndal, Partille, Stenungsund, Tjörn och Öckerö. Tredje veckan i januari 2024 skickades samma enkät ut till all legitimerad personal som varit anställd minst en månad i kommunal primärvård i Härryda kommun. Det innebär att enkäten har skickats ut till alla Göteborgsregionens kommuner utom Kungsbacka. Motsvaraden enkät skickades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även ut till samma målgrupp hösten 2022.</a:t>
          </a:r>
          <a:endParaRPr lang="sv-SE" sz="1100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kontaktperson i varje deltagande kommun förmedlade en länk till enkäten via e-post till berörd personal.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Svarsperioden var cirka fem veckor, men kan ha varierat något i kommunerna. Minst en påminnelse gjordes via kommunernas kontaktperson. 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Enkäten ingår som en del i en större studie om personcentrering i kommunal vård och omsorg. Studien är godkänd av etikprövningsmyndigheten (Dnr. 2022-03400-01,  2023-04968-01 samt 2023-04968-02).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Delar av enkätresultatet redovisas även i Göteborgsregionens nyckeltalsrapport kring god och nära vård och omsorg 2023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samt 2024.</a:t>
          </a: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urvalet och svarsfrekvenser</a:t>
          </a: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omfattade u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ndersökningen 1 051 sjuksköterskor, 227 arbetsterapeuter och 204 fysioterapeuter eller sjukgymnaster. Av dessa besvarade totalt 878 enkäten.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Antalet medarbetare som ingick i undersökningen varierade stort mellan kommunerna eftersom kommunerna är olika stora och ansvarar för olika många patienter.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genomsnittliga svarsfrekvensen för de tre professionerna sammantaget var 59 procent och varierade mellan 43 och 100 procent bland de deltagande kommunerna 2023. </a:t>
          </a:r>
          <a:endParaRPr lang="sv-SE">
            <a:effectLst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Svarsfrekvensen var generellt betydligt lägre bland sjuksköterskor än bland rehabiliteringspersonal: 50 procent jämfört med 84 procent bland arbetsterapeuter och 77 procent för fysioterapeuter i kommunerna sammantaget. Svarsfrekvensen är lägst för sjuksköterskor i de flesta kommunerna men inte alla. I de enskilda kommunerna varierade svarsfrekvensen för sjuksköterskor mellan 34 och 95 procent, för arbetsterapeuter mellan 33 och 100 procent och för fysioterapeuter mellan 50 och 100 procent.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Enkätens utformning</a:t>
          </a: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Enkäten innehöll två delar. Den första utgjordes av bakgrundsfrågor om anställningskommun, ålder, kön, yrke, eventuell specialistutbildning, var majoriteten av patienterna som man vårdar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anställningsform, om man arbetar hel- eller deltid, hur man upplever att samarbetet mellan legitimerad personal och omsorgspersonal fungerar i verksamheten, hur stor tillit man har till sin närmaste cher samt en fråga om upplevd stress i arbetet. </a:t>
          </a:r>
        </a:p>
        <a:p>
          <a:pPr rtl="0" eaLnBrk="1" latinLnBrk="0" hangingPunct="1"/>
          <a:endParaRPr lang="sv-SE" sz="1100">
            <a:effectLst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andra delen innehöll en modifierad version av det validerade instrumentet mP-CAT som syftar till att mäta i vilken utsträckning personalen bedömer att den vård de ger är personcentrerad. mP-CAT beskrivs mer detaljerat under fliken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mP-CAT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eaLnBrk="1" latinLnBrk="0" hangingPunct="1"/>
          <a:endParaRPr lang="sv-S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Resultatens representativitet och jämförbarhet</a:t>
          </a: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Eftersom svarsfrekvensen varierar mellan kommunerna är kommuner med hög svarsfrekvens överrepresenterade och bidrar mer till totalresultatet än de borde göra.</a:t>
          </a:r>
          <a:endParaRPr lang="sv-SE" sz="1100">
            <a:effectLst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Eftersom svarsfrekvensen är högre bland rehabiliteringspersonal är arbetsterapeuter och fysioterapeuter överrepresenterade i relation till sjuksköterskor i det totala svarsresultatet. Detta gäller för svarsunderlaget i sin helhet medan förhållandet kan se annorlunda ut i den enskilda kommunen (se fliken Svarsfrekvenser). 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Variationer i resultat mellan åren kan, i synnerhet på kommunnivå, bero på bortfallet och dess sammansättning snarare än en faktisk förändring (se fliken svarsfrekvenser).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filen särredovisas inte Öckerö kommuns resultat för 2022 på grund av låg svarsfrekvens (24 procent). Öckerö kommuns resultat ingår dock i samtliga kommuners resultat för 2022.</a:t>
          </a:r>
          <a:endParaRPr lang="sv-SE">
            <a:effectLst/>
          </a:endParaRPr>
        </a:p>
        <a:p>
          <a:pPr rtl="0" eaLnBrk="1" latinLnBrk="0" hangingPunct="1"/>
          <a:endParaRPr lang="sv-SE">
            <a:effectLst/>
          </a:endParaRPr>
        </a:p>
        <a:p>
          <a:pPr rtl="0" eaLnBrk="1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</a:t>
          </a:r>
          <a:endParaRPr lang="sv-SE">
            <a:effectLst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Theresa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Larsen, analytiker Göteborgsregionen, FoU i Väst</a:t>
          </a:r>
          <a:endParaRPr lang="sv-SE">
            <a:effectLst/>
          </a:endParaRPr>
        </a:p>
        <a:p>
          <a:pPr rtl="0" eaLnBrk="1" latinLnBrk="0" hangingPunct="1"/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theresa.larsen@goteborgsregionen.se</a:t>
          </a:r>
          <a:endParaRPr lang="sv-SE">
            <a:effectLst/>
          </a:endParaRPr>
        </a:p>
        <a:p>
          <a:pPr rtl="0" eaLnBrk="1" latinLnBrk="0" hangingPunct="1"/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Läs mer på: </a:t>
          </a:r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goteborgsregionen.se/nära vård </a:t>
          </a:r>
          <a:endParaRPr lang="sv-SE">
            <a:effectLst/>
          </a:endParaRPr>
        </a:p>
        <a:p>
          <a:pPr rtl="0" eaLnBrk="1" latinLnBrk="0" hangingPunct="1"/>
          <a:endParaRPr lang="sv-SE">
            <a:effectLst/>
          </a:endParaRPr>
        </a:p>
        <a:p>
          <a:pPr rtl="0" eaLnBrk="1" latinLnBrk="0" hangingPunct="1"/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5</xdr:row>
      <xdr:rowOff>9523</xdr:rowOff>
    </xdr:from>
    <xdr:to>
      <xdr:col>21</xdr:col>
      <xdr:colOff>152399</xdr:colOff>
      <xdr:row>43</xdr:row>
      <xdr:rowOff>152400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2EBC97B0-01A0-E713-AF6C-F18279675593}"/>
            </a:ext>
          </a:extLst>
        </xdr:cNvPr>
        <xdr:cNvSpPr txBox="1"/>
      </xdr:nvSpPr>
      <xdr:spPr>
        <a:xfrm>
          <a:off x="11544299" y="1123948"/>
          <a:ext cx="4410075" cy="75247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  <a:effectLst>
          <a:outerShdw blurRad="50800" dist="508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Om mP-CAT</a:t>
          </a: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mP-CAT är en bedömningsskala som syftar till att mäta i vilken utsträckning som personalen bedömer att den vård de ger är personcentrerad.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består av 13 påståenden om vårdens utformning, arbetsmiljö och organisation. Varje påstående ger mellan 1–5 poäng. Ett totalvärde beräknas (13–65 poäng). Högre poäng indikerar högre grad av personcentrering. </a:t>
          </a: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finns inga gränsvärden framtagna för när vården ska anses vara mycket eller lite personcentrerad mätt med mP-CAT. Enligt ett protokoll framtaget av La Trobe University i Australien kan värden mellan 52 och 65 tolkas som hög personcentrering, värden mellan 13 och 26 som låg personcentrering och värden däremellan som genomsnittlig personcentrering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Gränsvärdena baseras på antagandet att 1 till 2 poäng på ett påstående är ett dåligt resultat, 3 genomsnittligt och 4 samt 5 gott.</a:t>
          </a:r>
          <a:endParaRPr lang="sv-SE" sz="1100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mP-CAT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utvecklats av forskare i Sverige och Australien</a:t>
          </a:r>
          <a:r>
            <a:rPr lang="sv-SE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Grundversionen av instrumentet heter P-CAT. Ursprungsversionen är anpassad för vårdpersonal (framför allt sjuksköterskor) som arbetar med äldre patienter och patienter med demenssjukdom på sjukhus och vård- och omsorgsboenden. </a:t>
          </a:r>
          <a:endParaRPr lang="sv-SE">
            <a:effectLst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Forskare i Sverige har utvecklat en kontextoberoende, modifierad version (mP-CAT)</a:t>
          </a:r>
          <a:r>
            <a:rPr lang="sv-SE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testas på flera olika yrkesgrupper som arbetar i äldreomsorgen: sjuksköterskor, arbetsterapeuter, fysioterapeuter, undersköterskor och vårdbiträden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 undersökningen har en delvis modifierad version av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mP-CAT använts som bygger på en utvärdering av mP-CAT när den prövades av sjuksköterskor i nio av Göteborgsregionens medlemskommuner 2021</a:t>
          </a:r>
          <a:r>
            <a:rPr lang="sv-SE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Trobe University.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 on Scoring of the Person-Centred Care Assessment Tool (P-CAT).</a:t>
          </a:r>
        </a:p>
        <a:p>
          <a:pPr rtl="0" eaLnBrk="1" latinLnBrk="0" hangingPunct="1"/>
          <a:endParaRPr lang="sv-SE" sz="800">
            <a:effectLst/>
          </a:endParaRPr>
        </a:p>
        <a:p>
          <a:pPr rtl="0" eaLnBrk="1" latinLnBrk="0" hangingPunct="1"/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Edvardsson, D., Fethersonhaugh, D., Nay, R., Gibson, S. (2010).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Development and initial testing of the Person-centred Care Assessment Tool (P-CAT).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International Psychogeriatrics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22(1)101–108.</a:t>
          </a:r>
        </a:p>
        <a:p>
          <a:pPr rtl="0" eaLnBrk="1" latinLnBrk="0" hangingPunct="1"/>
          <a:endParaRPr lang="sv-SE" sz="800">
            <a:effectLst/>
          </a:endParaRPr>
        </a:p>
        <a:p>
          <a:pPr rtl="0" eaLnBrk="1" latinLnBrk="0" hangingPunct="1"/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Selan, D., Jakobsson, U., Condelius, A. (2017). The Swedish P-CAT: modification and exploration of psychometric properties of two different versions.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Scandinavian Journal of Caring Sciences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31(3):527–535. </a:t>
          </a:r>
        </a:p>
        <a:p>
          <a:pPr rtl="0" eaLnBrk="1" latinLnBrk="0" hangingPunct="1"/>
          <a:endParaRPr lang="en-GB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Larsen, T. &amp; Lydahl, D. (2022) </a:t>
          </a:r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Hur personcentrerad är kommunal hälso- och sjukvård? - patienters och sjuksköterskors upplevelser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Göteborgsregionen, FoU i Väst.</a:t>
          </a:r>
          <a:endParaRPr lang="sv-SE">
            <a:effectLst/>
          </a:endParaRPr>
        </a:p>
        <a:p>
          <a:pPr rtl="0" eaLnBrk="1" latinLnBrk="0" hangingPunct="1"/>
          <a:endParaRPr lang="sv-SE">
            <a:effectLst/>
          </a:endParaRPr>
        </a:p>
        <a:p>
          <a:pPr rtl="0" eaLnBrk="1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225A-9D0F-4278-A685-0BEB80F1E310}">
  <dimension ref="A1:A2"/>
  <sheetViews>
    <sheetView topLeftCell="A39" workbookViewId="0">
      <selection activeCell="J67" sqref="J67"/>
    </sheetView>
  </sheetViews>
  <sheetFormatPr defaultRowHeight="15" x14ac:dyDescent="0.25"/>
  <sheetData>
    <row r="1" spans="1:1" ht="21" x14ac:dyDescent="0.35">
      <c r="A1" s="25" t="s">
        <v>0</v>
      </c>
    </row>
    <row r="2" spans="1:1" x14ac:dyDescent="0.25">
      <c r="A2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03954-E0AC-4074-B5E2-501EC880A969}">
  <dimension ref="A1:L38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50" sqref="Q50"/>
    </sheetView>
  </sheetViews>
  <sheetFormatPr defaultRowHeight="15" x14ac:dyDescent="0.25"/>
  <cols>
    <col min="1" max="1" width="20.140625" customWidth="1"/>
    <col min="3" max="3" width="9.7109375" customWidth="1"/>
    <col min="4" max="4" width="15.140625" customWidth="1"/>
    <col min="5" max="5" width="10.5703125" customWidth="1"/>
    <col min="6" max="6" width="15.42578125" customWidth="1"/>
    <col min="7" max="7" width="10.28515625" customWidth="1"/>
    <col min="8" max="8" width="15.28515625" customWidth="1"/>
    <col min="9" max="9" width="8.7109375" customWidth="1"/>
    <col min="10" max="10" width="15.85546875" customWidth="1"/>
    <col min="12" max="12" width="15.28515625" customWidth="1"/>
  </cols>
  <sheetData>
    <row r="1" spans="1:12" ht="21" x14ac:dyDescent="0.35">
      <c r="A1" s="25" t="s">
        <v>0</v>
      </c>
    </row>
    <row r="2" spans="1:12" x14ac:dyDescent="0.25">
      <c r="A2" t="s">
        <v>1</v>
      </c>
    </row>
    <row r="4" spans="1:12" s="25" customFormat="1" ht="21" x14ac:dyDescent="0.35">
      <c r="A4" s="25" t="s">
        <v>2</v>
      </c>
    </row>
    <row r="5" spans="1:12" ht="15.75" thickBot="1" x14ac:dyDescent="0.3"/>
    <row r="6" spans="1:12" ht="15.75" thickBot="1" x14ac:dyDescent="0.3">
      <c r="A6" s="1"/>
      <c r="B6" s="9"/>
      <c r="C6" s="152" t="s">
        <v>3</v>
      </c>
      <c r="D6" s="153"/>
      <c r="E6" s="152" t="s">
        <v>4</v>
      </c>
      <c r="F6" s="153"/>
      <c r="G6" s="152" t="s">
        <v>5</v>
      </c>
      <c r="H6" s="153"/>
      <c r="I6" s="152" t="s">
        <v>107</v>
      </c>
      <c r="J6" s="153"/>
      <c r="K6" s="152" t="s">
        <v>6</v>
      </c>
      <c r="L6" s="153"/>
    </row>
    <row r="7" spans="1:12" ht="15.75" thickBot="1" x14ac:dyDescent="0.3">
      <c r="A7" s="2" t="s">
        <v>7</v>
      </c>
      <c r="B7" s="10" t="s">
        <v>8</v>
      </c>
      <c r="C7" s="20" t="s">
        <v>9</v>
      </c>
      <c r="D7" s="21" t="s">
        <v>10</v>
      </c>
      <c r="E7" s="20" t="s">
        <v>9</v>
      </c>
      <c r="F7" s="21" t="s">
        <v>10</v>
      </c>
      <c r="G7" s="20" t="s">
        <v>11</v>
      </c>
      <c r="H7" s="21" t="s">
        <v>10</v>
      </c>
      <c r="I7" s="20" t="s">
        <v>9</v>
      </c>
      <c r="J7" s="21" t="s">
        <v>10</v>
      </c>
      <c r="K7" s="20" t="s">
        <v>9</v>
      </c>
      <c r="L7" s="21" t="s">
        <v>10</v>
      </c>
    </row>
    <row r="8" spans="1:12" x14ac:dyDescent="0.25">
      <c r="A8" s="3" t="s">
        <v>12</v>
      </c>
      <c r="B8" s="4">
        <v>2022</v>
      </c>
      <c r="C8" s="33">
        <v>49.3</v>
      </c>
      <c r="D8" s="4">
        <v>404</v>
      </c>
      <c r="E8" s="33">
        <v>48.3</v>
      </c>
      <c r="F8" s="4">
        <v>129</v>
      </c>
      <c r="G8" s="33">
        <v>48.3</v>
      </c>
      <c r="H8" s="4">
        <v>107</v>
      </c>
      <c r="I8" s="33"/>
      <c r="J8" s="4"/>
      <c r="K8" s="33">
        <v>48.9</v>
      </c>
      <c r="L8" s="4">
        <v>642</v>
      </c>
    </row>
    <row r="9" spans="1:12" ht="15.75" thickBot="1" x14ac:dyDescent="0.3">
      <c r="A9" s="5"/>
      <c r="B9" s="6">
        <v>2023</v>
      </c>
      <c r="C9" s="59">
        <v>49.5</v>
      </c>
      <c r="D9" s="60">
        <v>523</v>
      </c>
      <c r="E9" s="59">
        <v>49.7</v>
      </c>
      <c r="F9" s="60">
        <v>191</v>
      </c>
      <c r="G9" s="59">
        <v>47.8</v>
      </c>
      <c r="H9" s="60">
        <v>157</v>
      </c>
      <c r="I9" s="45"/>
      <c r="J9" s="46"/>
      <c r="K9" s="61">
        <v>49.2</v>
      </c>
      <c r="L9" s="60">
        <v>878</v>
      </c>
    </row>
    <row r="10" spans="1:12" x14ac:dyDescent="0.25">
      <c r="A10" s="3" t="s">
        <v>14</v>
      </c>
      <c r="B10" s="4">
        <v>2022</v>
      </c>
      <c r="C10" s="47">
        <v>48.8</v>
      </c>
      <c r="D10" s="48">
        <v>18</v>
      </c>
      <c r="E10" s="47">
        <v>47.6</v>
      </c>
      <c r="F10" s="48">
        <v>9</v>
      </c>
      <c r="G10" s="47">
        <v>48.5</v>
      </c>
      <c r="H10" s="48">
        <v>4</v>
      </c>
      <c r="I10" s="47"/>
      <c r="J10" s="48"/>
      <c r="K10" s="47">
        <v>48.4</v>
      </c>
      <c r="L10" s="48">
        <v>31</v>
      </c>
    </row>
    <row r="11" spans="1:12" ht="15.75" thickBot="1" x14ac:dyDescent="0.3">
      <c r="A11" s="5"/>
      <c r="B11" s="6">
        <v>2023</v>
      </c>
      <c r="C11" s="49">
        <v>48.2</v>
      </c>
      <c r="D11" s="50">
        <v>18</v>
      </c>
      <c r="E11" s="49">
        <v>47.7</v>
      </c>
      <c r="F11" s="50">
        <v>11</v>
      </c>
      <c r="G11" s="51">
        <v>45</v>
      </c>
      <c r="H11" s="50">
        <v>8</v>
      </c>
      <c r="I11" s="49"/>
      <c r="J11" s="50"/>
      <c r="K11" s="51">
        <v>46</v>
      </c>
      <c r="L11" s="50">
        <v>38</v>
      </c>
    </row>
    <row r="12" spans="1:12" x14ac:dyDescent="0.25">
      <c r="A12" s="3" t="s">
        <v>15</v>
      </c>
      <c r="B12" s="4">
        <v>2022</v>
      </c>
      <c r="C12" s="47">
        <v>49.7</v>
      </c>
      <c r="D12" s="48">
        <v>46</v>
      </c>
      <c r="E12" s="47">
        <v>42.8</v>
      </c>
      <c r="F12" s="48">
        <v>9</v>
      </c>
      <c r="G12" s="47">
        <v>45.8</v>
      </c>
      <c r="H12" s="48">
        <v>9</v>
      </c>
      <c r="I12" s="47"/>
      <c r="J12" s="48"/>
      <c r="K12" s="47">
        <v>48.1</v>
      </c>
      <c r="L12" s="48">
        <v>64</v>
      </c>
    </row>
    <row r="13" spans="1:12" ht="15.75" thickBot="1" x14ac:dyDescent="0.3">
      <c r="A13" s="5"/>
      <c r="B13" s="6">
        <v>2023</v>
      </c>
      <c r="C13" s="51">
        <v>50</v>
      </c>
      <c r="D13" s="50">
        <v>55</v>
      </c>
      <c r="E13" s="49">
        <v>39.5</v>
      </c>
      <c r="F13" s="50">
        <v>4</v>
      </c>
      <c r="G13" s="49">
        <v>49.4</v>
      </c>
      <c r="H13" s="50">
        <v>5</v>
      </c>
      <c r="I13" s="49"/>
      <c r="J13" s="50"/>
      <c r="K13" s="49">
        <v>49.5</v>
      </c>
      <c r="L13" s="50">
        <v>65</v>
      </c>
    </row>
    <row r="14" spans="1:12" x14ac:dyDescent="0.25">
      <c r="A14" s="3" t="s">
        <v>13</v>
      </c>
      <c r="B14" s="4">
        <v>2022</v>
      </c>
      <c r="C14" s="52">
        <v>49</v>
      </c>
      <c r="D14" s="48">
        <v>175</v>
      </c>
      <c r="E14" s="47">
        <v>49.2</v>
      </c>
      <c r="F14" s="48">
        <v>57</v>
      </c>
      <c r="G14" s="47">
        <v>47.9</v>
      </c>
      <c r="H14" s="48">
        <v>48</v>
      </c>
      <c r="I14" s="47"/>
      <c r="J14" s="48"/>
      <c r="K14" s="47">
        <v>48.9</v>
      </c>
      <c r="L14" s="48">
        <v>282</v>
      </c>
    </row>
    <row r="15" spans="1:12" ht="15.75" thickBot="1" x14ac:dyDescent="0.3">
      <c r="A15" s="5"/>
      <c r="B15" s="6">
        <v>2023</v>
      </c>
      <c r="C15" s="51">
        <v>49</v>
      </c>
      <c r="D15" s="50">
        <v>221</v>
      </c>
      <c r="E15" s="49">
        <v>50.1</v>
      </c>
      <c r="F15" s="50">
        <v>117</v>
      </c>
      <c r="G15" s="49">
        <v>47.7</v>
      </c>
      <c r="H15" s="50">
        <v>98</v>
      </c>
      <c r="I15" s="49"/>
      <c r="J15" s="50"/>
      <c r="K15" s="49">
        <v>48.9</v>
      </c>
      <c r="L15" s="50">
        <v>440</v>
      </c>
    </row>
    <row r="16" spans="1:12" x14ac:dyDescent="0.25">
      <c r="A16" s="3" t="s">
        <v>17</v>
      </c>
      <c r="B16" s="4">
        <v>2022</v>
      </c>
      <c r="C16" s="47">
        <v>54.3</v>
      </c>
      <c r="D16" s="48">
        <v>18</v>
      </c>
      <c r="E16" s="47">
        <v>45.5</v>
      </c>
      <c r="F16" s="48">
        <v>4</v>
      </c>
      <c r="G16" s="47">
        <v>52.8</v>
      </c>
      <c r="H16" s="48">
        <v>4</v>
      </c>
      <c r="I16" s="47"/>
      <c r="J16" s="48"/>
      <c r="K16" s="47">
        <v>52.7</v>
      </c>
      <c r="L16" s="48">
        <v>26</v>
      </c>
    </row>
    <row r="17" spans="1:12" ht="15.75" thickBot="1" x14ac:dyDescent="0.3">
      <c r="A17" s="5"/>
      <c r="B17" s="6">
        <v>2023</v>
      </c>
      <c r="C17" s="51">
        <v>56</v>
      </c>
      <c r="D17" s="50">
        <v>27</v>
      </c>
      <c r="E17" s="49">
        <v>48.8</v>
      </c>
      <c r="F17" s="50">
        <v>8</v>
      </c>
      <c r="G17" s="49">
        <v>51.3</v>
      </c>
      <c r="H17" s="50">
        <v>8</v>
      </c>
      <c r="I17" s="49"/>
      <c r="J17" s="50"/>
      <c r="K17" s="49">
        <v>53.8</v>
      </c>
      <c r="L17" s="50">
        <v>43</v>
      </c>
    </row>
    <row r="18" spans="1:12" x14ac:dyDescent="0.25">
      <c r="A18" s="3" t="s">
        <v>18</v>
      </c>
      <c r="B18" s="4">
        <v>2022</v>
      </c>
      <c r="C18" s="47">
        <v>47.1</v>
      </c>
      <c r="D18" s="48">
        <v>25</v>
      </c>
      <c r="E18" s="47">
        <v>48.9</v>
      </c>
      <c r="F18" s="48">
        <v>9</v>
      </c>
      <c r="G18" s="47">
        <v>51.8</v>
      </c>
      <c r="H18" s="48">
        <v>10</v>
      </c>
      <c r="I18" s="47"/>
      <c r="J18" s="48"/>
      <c r="K18" s="47">
        <v>48.5</v>
      </c>
      <c r="L18" s="48">
        <v>44</v>
      </c>
    </row>
    <row r="19" spans="1:12" ht="15.75" thickBot="1" x14ac:dyDescent="0.3">
      <c r="A19" s="5"/>
      <c r="B19" s="6">
        <v>2023</v>
      </c>
      <c r="C19" s="49">
        <v>49.9</v>
      </c>
      <c r="D19" s="50">
        <v>24</v>
      </c>
      <c r="E19" s="49">
        <v>50.1</v>
      </c>
      <c r="F19" s="50">
        <v>8</v>
      </c>
      <c r="G19" s="49">
        <v>49.9</v>
      </c>
      <c r="H19" s="50">
        <v>7</v>
      </c>
      <c r="I19" s="49"/>
      <c r="J19" s="50"/>
      <c r="K19" s="51">
        <v>50</v>
      </c>
      <c r="L19" s="50">
        <v>39</v>
      </c>
    </row>
    <row r="20" spans="1:12" x14ac:dyDescent="0.25">
      <c r="A20" s="3" t="s">
        <v>19</v>
      </c>
      <c r="B20" s="4">
        <v>2022</v>
      </c>
      <c r="C20" s="47">
        <v>50.7</v>
      </c>
      <c r="D20" s="48">
        <v>22</v>
      </c>
      <c r="E20" s="47">
        <v>52.5</v>
      </c>
      <c r="F20" s="48">
        <v>8</v>
      </c>
      <c r="G20" s="47">
        <v>51.1</v>
      </c>
      <c r="H20" s="48">
        <v>7</v>
      </c>
      <c r="I20" s="47"/>
      <c r="J20" s="48"/>
      <c r="K20" s="47">
        <v>51.2</v>
      </c>
      <c r="L20" s="48">
        <v>37</v>
      </c>
    </row>
    <row r="21" spans="1:12" ht="15.75" thickBot="1" x14ac:dyDescent="0.3">
      <c r="A21" s="5"/>
      <c r="B21" s="6">
        <v>2023</v>
      </c>
      <c r="C21" s="49">
        <v>50.6</v>
      </c>
      <c r="D21" s="50">
        <v>34</v>
      </c>
      <c r="E21" s="49">
        <v>53.2</v>
      </c>
      <c r="F21" s="50">
        <v>12</v>
      </c>
      <c r="G21" s="49">
        <v>48.4</v>
      </c>
      <c r="H21" s="50">
        <v>7</v>
      </c>
      <c r="I21" s="49"/>
      <c r="J21" s="50"/>
      <c r="K21" s="49">
        <v>50.9</v>
      </c>
      <c r="L21" s="50">
        <v>53</v>
      </c>
    </row>
    <row r="22" spans="1:12" x14ac:dyDescent="0.25">
      <c r="A22" s="3" t="s">
        <v>20</v>
      </c>
      <c r="B22" s="4">
        <v>2022</v>
      </c>
      <c r="C22" s="47">
        <v>51.6</v>
      </c>
      <c r="D22" s="48">
        <v>8</v>
      </c>
      <c r="E22" s="118">
        <v>49</v>
      </c>
      <c r="F22" s="119">
        <v>5</v>
      </c>
      <c r="G22" s="120"/>
      <c r="H22" s="119">
        <v>0</v>
      </c>
      <c r="I22" s="47"/>
      <c r="J22" s="48"/>
      <c r="K22" s="47">
        <v>50.6</v>
      </c>
      <c r="L22" s="48">
        <v>13</v>
      </c>
    </row>
    <row r="23" spans="1:12" ht="15.75" thickBot="1" x14ac:dyDescent="0.3">
      <c r="A23" s="5"/>
      <c r="B23" s="6">
        <v>2023</v>
      </c>
      <c r="C23" s="49">
        <v>45.7</v>
      </c>
      <c r="D23" s="50">
        <v>13</v>
      </c>
      <c r="E23" s="121" t="s">
        <v>106</v>
      </c>
      <c r="F23" s="122" t="s">
        <v>106</v>
      </c>
      <c r="G23" s="123" t="s">
        <v>106</v>
      </c>
      <c r="H23" s="122" t="s">
        <v>106</v>
      </c>
      <c r="I23" s="49">
        <v>50.3</v>
      </c>
      <c r="J23" s="50">
        <v>4</v>
      </c>
      <c r="K23" s="49">
        <v>46.8</v>
      </c>
      <c r="L23" s="50">
        <v>17</v>
      </c>
    </row>
    <row r="24" spans="1:12" x14ac:dyDescent="0.25">
      <c r="A24" s="3" t="s">
        <v>21</v>
      </c>
      <c r="B24" s="4">
        <v>2022</v>
      </c>
      <c r="C24" s="47">
        <v>51.1</v>
      </c>
      <c r="D24" s="48">
        <v>16</v>
      </c>
      <c r="E24" s="118">
        <v>51</v>
      </c>
      <c r="F24" s="119">
        <v>12</v>
      </c>
      <c r="G24" s="120">
        <v>52.3</v>
      </c>
      <c r="H24" s="119">
        <v>8</v>
      </c>
      <c r="I24" s="47"/>
      <c r="J24" s="48"/>
      <c r="K24" s="47">
        <v>51.3</v>
      </c>
      <c r="L24" s="48">
        <v>36</v>
      </c>
    </row>
    <row r="25" spans="1:12" ht="15.75" thickBot="1" x14ac:dyDescent="0.3">
      <c r="A25" s="5"/>
      <c r="B25" s="6">
        <v>2023</v>
      </c>
      <c r="C25" s="49">
        <v>49.3</v>
      </c>
      <c r="D25" s="50">
        <v>37</v>
      </c>
      <c r="E25" s="123">
        <v>48.4</v>
      </c>
      <c r="F25" s="122">
        <v>7</v>
      </c>
      <c r="G25" s="123">
        <v>49.9</v>
      </c>
      <c r="H25" s="122">
        <v>8</v>
      </c>
      <c r="I25" s="49"/>
      <c r="J25" s="50"/>
      <c r="K25" s="49">
        <v>49.3</v>
      </c>
      <c r="L25" s="50">
        <v>52</v>
      </c>
    </row>
    <row r="26" spans="1:12" x14ac:dyDescent="0.25">
      <c r="A26" s="3" t="s">
        <v>22</v>
      </c>
      <c r="B26" s="4">
        <v>2022</v>
      </c>
      <c r="C26" s="47">
        <v>50.6</v>
      </c>
      <c r="D26" s="48">
        <v>27</v>
      </c>
      <c r="E26" s="118" t="s">
        <v>106</v>
      </c>
      <c r="F26" s="119" t="s">
        <v>106</v>
      </c>
      <c r="G26" s="120" t="s">
        <v>106</v>
      </c>
      <c r="H26" s="119" t="s">
        <v>106</v>
      </c>
      <c r="I26" s="47">
        <v>42.3</v>
      </c>
      <c r="J26" s="48">
        <v>9</v>
      </c>
      <c r="K26" s="47">
        <v>48.5</v>
      </c>
      <c r="L26" s="48">
        <v>36</v>
      </c>
    </row>
    <row r="27" spans="1:12" ht="15.75" thickBot="1" x14ac:dyDescent="0.3">
      <c r="A27" s="5"/>
      <c r="B27" s="6">
        <v>2023</v>
      </c>
      <c r="C27" s="49">
        <v>52.9</v>
      </c>
      <c r="D27" s="50">
        <v>26</v>
      </c>
      <c r="E27" s="123">
        <v>48.2</v>
      </c>
      <c r="F27" s="122">
        <v>5</v>
      </c>
      <c r="G27" s="123">
        <v>44.8</v>
      </c>
      <c r="H27" s="122">
        <v>6</v>
      </c>
      <c r="I27" s="49"/>
      <c r="J27" s="50"/>
      <c r="K27" s="49">
        <v>50.9</v>
      </c>
      <c r="L27" s="50">
        <v>37</v>
      </c>
    </row>
    <row r="28" spans="1:12" x14ac:dyDescent="0.25">
      <c r="A28" s="3" t="s">
        <v>23</v>
      </c>
      <c r="B28" s="4">
        <v>2022</v>
      </c>
      <c r="C28" s="47">
        <v>43.1</v>
      </c>
      <c r="D28" s="48">
        <v>29</v>
      </c>
      <c r="E28" s="118">
        <v>45.6</v>
      </c>
      <c r="F28" s="119">
        <v>7</v>
      </c>
      <c r="G28" s="120">
        <v>44.3</v>
      </c>
      <c r="H28" s="119">
        <v>6</v>
      </c>
      <c r="I28" s="47"/>
      <c r="J28" s="48"/>
      <c r="K28" s="47">
        <v>43.7</v>
      </c>
      <c r="L28" s="48">
        <v>42</v>
      </c>
    </row>
    <row r="29" spans="1:12" ht="15.75" thickBot="1" x14ac:dyDescent="0.3">
      <c r="A29" s="5"/>
      <c r="B29" s="6">
        <v>2023</v>
      </c>
      <c r="C29" s="51">
        <v>45</v>
      </c>
      <c r="D29" s="50">
        <v>22</v>
      </c>
      <c r="E29" s="123" t="s">
        <v>106</v>
      </c>
      <c r="F29" s="122" t="s">
        <v>106</v>
      </c>
      <c r="G29" s="124" t="s">
        <v>106</v>
      </c>
      <c r="H29" s="122" t="s">
        <v>106</v>
      </c>
      <c r="I29" s="49">
        <v>45.3</v>
      </c>
      <c r="J29" s="50">
        <v>10</v>
      </c>
      <c r="K29" s="49">
        <v>45.1</v>
      </c>
      <c r="L29" s="50">
        <v>32</v>
      </c>
    </row>
    <row r="30" spans="1:12" x14ac:dyDescent="0.25">
      <c r="A30" s="3" t="s">
        <v>24</v>
      </c>
      <c r="B30" s="4">
        <v>2022</v>
      </c>
      <c r="C30" s="47">
        <v>51.5</v>
      </c>
      <c r="D30" s="48">
        <v>15</v>
      </c>
      <c r="E30" s="118">
        <v>45.4</v>
      </c>
      <c r="F30" s="119">
        <v>5</v>
      </c>
      <c r="G30" s="120">
        <v>49.3</v>
      </c>
      <c r="H30" s="119">
        <v>4</v>
      </c>
      <c r="I30" s="47"/>
      <c r="J30" s="48"/>
      <c r="K30" s="47">
        <v>49.9</v>
      </c>
      <c r="L30" s="48">
        <v>24</v>
      </c>
    </row>
    <row r="31" spans="1:12" ht="15.75" thickBot="1" x14ac:dyDescent="0.3">
      <c r="A31" s="5"/>
      <c r="B31" s="6">
        <v>2023</v>
      </c>
      <c r="C31" s="49">
        <v>50.1</v>
      </c>
      <c r="D31" s="50">
        <v>26</v>
      </c>
      <c r="E31" s="123" t="s">
        <v>106</v>
      </c>
      <c r="F31" s="122" t="s">
        <v>106</v>
      </c>
      <c r="G31" s="123" t="s">
        <v>106</v>
      </c>
      <c r="H31" s="122" t="s">
        <v>106</v>
      </c>
      <c r="I31" s="49">
        <v>49.6</v>
      </c>
      <c r="J31" s="50">
        <v>7</v>
      </c>
      <c r="K31" s="51">
        <v>50</v>
      </c>
      <c r="L31" s="50">
        <v>33</v>
      </c>
    </row>
    <row r="32" spans="1:12" x14ac:dyDescent="0.25">
      <c r="A32" s="3" t="s">
        <v>102</v>
      </c>
      <c r="B32" s="4">
        <v>2022</v>
      </c>
      <c r="C32" s="44"/>
      <c r="D32" s="6"/>
      <c r="E32" s="125"/>
      <c r="F32" s="126"/>
      <c r="G32" s="125"/>
      <c r="H32" s="126"/>
      <c r="I32" s="35"/>
      <c r="J32" s="6"/>
      <c r="K32" s="35"/>
      <c r="L32" s="6"/>
    </row>
    <row r="33" spans="1:12" ht="15.75" thickBot="1" x14ac:dyDescent="0.3">
      <c r="A33" s="7"/>
      <c r="B33" s="8">
        <v>2023</v>
      </c>
      <c r="C33" s="38">
        <v>47.7</v>
      </c>
      <c r="D33" s="8">
        <v>20</v>
      </c>
      <c r="E33" s="127" t="s">
        <v>106</v>
      </c>
      <c r="F33" s="128" t="s">
        <v>106</v>
      </c>
      <c r="G33" s="127" t="s">
        <v>106</v>
      </c>
      <c r="H33" s="128" t="s">
        <v>106</v>
      </c>
      <c r="I33" s="38">
        <v>50.3</v>
      </c>
      <c r="J33" s="8">
        <v>8</v>
      </c>
      <c r="K33" s="38">
        <v>48.3</v>
      </c>
      <c r="L33" s="8">
        <v>29</v>
      </c>
    </row>
    <row r="35" spans="1:12" x14ac:dyDescent="0.25">
      <c r="A35" t="s">
        <v>104</v>
      </c>
    </row>
    <row r="36" spans="1:12" x14ac:dyDescent="0.25">
      <c r="A36" t="s">
        <v>105</v>
      </c>
    </row>
    <row r="38" spans="1:12" x14ac:dyDescent="0.25">
      <c r="A38" t="s">
        <v>103</v>
      </c>
    </row>
  </sheetData>
  <mergeCells count="5">
    <mergeCell ref="K6:L6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A48F-EA61-4A67-A1FE-761E03D26165}">
  <dimension ref="A1:CE35"/>
  <sheetViews>
    <sheetView topLeftCell="A6" zoomScaleNormal="100" workbookViewId="0">
      <pane xSplit="2" ySplit="3" topLeftCell="Q9" activePane="bottomRight" state="frozen"/>
      <selection activeCell="A6" sqref="A6"/>
      <selection pane="topRight" activeCell="C6" sqref="C6"/>
      <selection pane="bottomLeft" activeCell="A9" sqref="A9"/>
      <selection pane="bottomRight" activeCell="BK9" sqref="BK9:BO10"/>
    </sheetView>
  </sheetViews>
  <sheetFormatPr defaultRowHeight="15" x14ac:dyDescent="0.25"/>
  <cols>
    <col min="1" max="1" width="19.140625" customWidth="1"/>
    <col min="2" max="4" width="9.140625" customWidth="1"/>
    <col min="5" max="5" width="10" customWidth="1"/>
    <col min="6" max="6" width="10.140625" customWidth="1"/>
    <col min="7" max="7" width="9.85546875" customWidth="1"/>
    <col min="8" max="9" width="9.140625" customWidth="1"/>
    <col min="10" max="11" width="10.140625" customWidth="1"/>
    <col min="12" max="12" width="10" customWidth="1"/>
    <col min="13" max="14" width="9.140625" customWidth="1"/>
    <col min="15" max="16" width="10.7109375" customWidth="1"/>
    <col min="17" max="17" width="10.85546875" customWidth="1"/>
    <col min="18" max="19" width="9.140625" customWidth="1"/>
    <col min="20" max="20" width="10.5703125" customWidth="1"/>
    <col min="21" max="21" width="10.85546875" customWidth="1"/>
    <col min="22" max="22" width="10.5703125" customWidth="1"/>
    <col min="23" max="24" width="9.140625" customWidth="1"/>
    <col min="25" max="26" width="10.7109375" customWidth="1"/>
    <col min="27" max="27" width="10.42578125" customWidth="1"/>
    <col min="28" max="29" width="9.140625" customWidth="1"/>
    <col min="30" max="30" width="10.85546875" customWidth="1"/>
    <col min="31" max="31" width="10.7109375" customWidth="1"/>
    <col min="32" max="32" width="10.140625" customWidth="1"/>
    <col min="35" max="35" width="10.140625" customWidth="1"/>
    <col min="36" max="36" width="10" customWidth="1"/>
    <col min="37" max="37" width="11.5703125" customWidth="1"/>
    <col min="40" max="40" width="9.85546875" customWidth="1"/>
    <col min="41" max="41" width="10.5703125" customWidth="1"/>
    <col min="42" max="42" width="10.85546875" customWidth="1"/>
    <col min="45" max="45" width="10.28515625" customWidth="1"/>
    <col min="46" max="46" width="10.42578125" customWidth="1"/>
    <col min="47" max="47" width="10.7109375" customWidth="1"/>
    <col min="50" max="50" width="10.42578125" customWidth="1"/>
    <col min="51" max="51" width="10.5703125" customWidth="1"/>
    <col min="52" max="52" width="10.140625" customWidth="1"/>
    <col min="54" max="54" width="9.28515625" bestFit="1" customWidth="1"/>
    <col min="55" max="56" width="10.5703125" customWidth="1"/>
    <col min="57" max="57" width="10.140625" customWidth="1"/>
    <col min="60" max="60" width="9.85546875" customWidth="1"/>
    <col min="64" max="64" width="9.28515625" bestFit="1" customWidth="1"/>
    <col min="65" max="65" width="10.5703125" customWidth="1"/>
    <col min="66" max="66" width="9.85546875" customWidth="1"/>
    <col min="67" max="67" width="10.28515625" customWidth="1"/>
    <col min="68" max="68" width="11" customWidth="1"/>
    <col min="69" max="70" width="10" customWidth="1"/>
    <col min="71" max="71" width="9.28515625" bestFit="1" customWidth="1"/>
    <col min="78" max="79" width="9.85546875" customWidth="1"/>
    <col min="80" max="80" width="10.5703125" customWidth="1"/>
    <col min="81" max="81" width="10.85546875" customWidth="1"/>
    <col min="82" max="82" width="9.85546875" customWidth="1"/>
    <col min="83" max="83" width="10.42578125" customWidth="1"/>
  </cols>
  <sheetData>
    <row r="1" spans="1:83" ht="21" x14ac:dyDescent="0.35">
      <c r="A1" s="25" t="s">
        <v>0</v>
      </c>
    </row>
    <row r="2" spans="1:83" x14ac:dyDescent="0.25">
      <c r="A2" t="s">
        <v>1</v>
      </c>
    </row>
    <row r="4" spans="1:83" s="25" customFormat="1" ht="21" x14ac:dyDescent="0.35">
      <c r="A4" s="25" t="s">
        <v>27</v>
      </c>
    </row>
    <row r="5" spans="1:83" x14ac:dyDescent="0.25">
      <c r="A5" t="s">
        <v>28</v>
      </c>
    </row>
    <row r="6" spans="1:83" ht="15.75" thickBot="1" x14ac:dyDescent="0.3"/>
    <row r="7" spans="1:83" ht="52.5" customHeight="1" thickBot="1" x14ac:dyDescent="0.3">
      <c r="A7" s="1"/>
      <c r="B7" s="9"/>
      <c r="C7" s="157" t="s">
        <v>29</v>
      </c>
      <c r="D7" s="158"/>
      <c r="E7" s="158"/>
      <c r="F7" s="158"/>
      <c r="G7" s="159"/>
      <c r="H7" s="154" t="s">
        <v>30</v>
      </c>
      <c r="I7" s="155"/>
      <c r="J7" s="155"/>
      <c r="K7" s="155"/>
      <c r="L7" s="156"/>
      <c r="M7" s="154" t="s">
        <v>31</v>
      </c>
      <c r="N7" s="155"/>
      <c r="O7" s="155"/>
      <c r="P7" s="155"/>
      <c r="Q7" s="156"/>
      <c r="R7" s="154" t="s">
        <v>32</v>
      </c>
      <c r="S7" s="155"/>
      <c r="T7" s="155"/>
      <c r="U7" s="155"/>
      <c r="V7" s="156"/>
      <c r="W7" s="154" t="s">
        <v>33</v>
      </c>
      <c r="X7" s="155"/>
      <c r="Y7" s="155"/>
      <c r="Z7" s="155"/>
      <c r="AA7" s="156"/>
      <c r="AB7" s="154" t="s">
        <v>34</v>
      </c>
      <c r="AC7" s="155"/>
      <c r="AD7" s="155"/>
      <c r="AE7" s="155"/>
      <c r="AF7" s="156"/>
      <c r="AG7" s="154" t="s">
        <v>35</v>
      </c>
      <c r="AH7" s="155"/>
      <c r="AI7" s="155"/>
      <c r="AJ7" s="155"/>
      <c r="AK7" s="156"/>
      <c r="AL7" s="154" t="s">
        <v>36</v>
      </c>
      <c r="AM7" s="155"/>
      <c r="AN7" s="155"/>
      <c r="AO7" s="155"/>
      <c r="AP7" s="156"/>
      <c r="AQ7" s="154" t="s">
        <v>37</v>
      </c>
      <c r="AR7" s="155"/>
      <c r="AS7" s="155"/>
      <c r="AT7" s="155"/>
      <c r="AU7" s="156"/>
      <c r="AV7" s="154" t="s">
        <v>38</v>
      </c>
      <c r="AW7" s="155"/>
      <c r="AX7" s="155"/>
      <c r="AY7" s="155"/>
      <c r="AZ7" s="156"/>
      <c r="BA7" s="154" t="s">
        <v>39</v>
      </c>
      <c r="BB7" s="155"/>
      <c r="BC7" s="155"/>
      <c r="BD7" s="155"/>
      <c r="BE7" s="156"/>
      <c r="BF7" s="154" t="s">
        <v>40</v>
      </c>
      <c r="BG7" s="155"/>
      <c r="BH7" s="155"/>
      <c r="BI7" s="155"/>
      <c r="BJ7" s="156"/>
      <c r="BK7" s="154" t="s">
        <v>41</v>
      </c>
      <c r="BL7" s="155"/>
      <c r="BM7" s="155"/>
      <c r="BN7" s="155"/>
      <c r="BO7" s="156"/>
      <c r="BP7" s="160" t="s">
        <v>42</v>
      </c>
      <c r="BQ7" s="161"/>
      <c r="BR7" s="161"/>
      <c r="BS7" s="162"/>
      <c r="BT7" s="160" t="s">
        <v>99</v>
      </c>
      <c r="BU7" s="161"/>
      <c r="BV7" s="161"/>
      <c r="BW7" s="161"/>
      <c r="BX7" s="161"/>
      <c r="BY7" s="162"/>
      <c r="BZ7" s="160" t="s">
        <v>101</v>
      </c>
      <c r="CA7" s="161"/>
      <c r="CB7" s="161"/>
      <c r="CC7" s="161"/>
      <c r="CD7" s="161"/>
      <c r="CE7" s="162"/>
    </row>
    <row r="8" spans="1:83" ht="65.25" thickBot="1" x14ac:dyDescent="0.3">
      <c r="A8" s="2" t="s">
        <v>7</v>
      </c>
      <c r="B8" s="10" t="s">
        <v>8</v>
      </c>
      <c r="C8" s="18" t="s">
        <v>43</v>
      </c>
      <c r="D8" s="19" t="s">
        <v>44</v>
      </c>
      <c r="E8" s="19" t="s">
        <v>45</v>
      </c>
      <c r="F8" s="19" t="s">
        <v>46</v>
      </c>
      <c r="G8" s="13" t="s">
        <v>47</v>
      </c>
      <c r="H8" s="18" t="s">
        <v>43</v>
      </c>
      <c r="I8" s="19" t="s">
        <v>44</v>
      </c>
      <c r="J8" s="19" t="s">
        <v>45</v>
      </c>
      <c r="K8" s="19" t="s">
        <v>46</v>
      </c>
      <c r="L8" s="13" t="s">
        <v>47</v>
      </c>
      <c r="M8" s="18" t="s">
        <v>43</v>
      </c>
      <c r="N8" s="19" t="s">
        <v>44</v>
      </c>
      <c r="O8" s="19" t="s">
        <v>45</v>
      </c>
      <c r="P8" s="19" t="s">
        <v>46</v>
      </c>
      <c r="Q8" s="13" t="s">
        <v>47</v>
      </c>
      <c r="R8" s="18" t="s">
        <v>43</v>
      </c>
      <c r="S8" s="19" t="s">
        <v>44</v>
      </c>
      <c r="T8" s="19" t="s">
        <v>45</v>
      </c>
      <c r="U8" s="19" t="s">
        <v>46</v>
      </c>
      <c r="V8" s="13" t="s">
        <v>47</v>
      </c>
      <c r="W8" s="18" t="s">
        <v>43</v>
      </c>
      <c r="X8" s="19" t="s">
        <v>44</v>
      </c>
      <c r="Y8" s="19" t="s">
        <v>45</v>
      </c>
      <c r="Z8" s="19" t="s">
        <v>46</v>
      </c>
      <c r="AA8" s="13" t="s">
        <v>47</v>
      </c>
      <c r="AB8" s="18" t="s">
        <v>43</v>
      </c>
      <c r="AC8" s="19" t="s">
        <v>44</v>
      </c>
      <c r="AD8" s="19" t="s">
        <v>45</v>
      </c>
      <c r="AE8" s="19" t="s">
        <v>46</v>
      </c>
      <c r="AF8" s="13" t="s">
        <v>47</v>
      </c>
      <c r="AG8" s="18" t="s">
        <v>43</v>
      </c>
      <c r="AH8" s="19" t="s">
        <v>44</v>
      </c>
      <c r="AI8" s="19" t="s">
        <v>45</v>
      </c>
      <c r="AJ8" s="19" t="s">
        <v>46</v>
      </c>
      <c r="AK8" s="13" t="s">
        <v>47</v>
      </c>
      <c r="AL8" s="18" t="s">
        <v>43</v>
      </c>
      <c r="AM8" s="19" t="s">
        <v>44</v>
      </c>
      <c r="AN8" s="19" t="s">
        <v>45</v>
      </c>
      <c r="AO8" s="19" t="s">
        <v>46</v>
      </c>
      <c r="AP8" s="13" t="s">
        <v>47</v>
      </c>
      <c r="AQ8" s="18" t="s">
        <v>43</v>
      </c>
      <c r="AR8" s="19" t="s">
        <v>44</v>
      </c>
      <c r="AS8" s="19" t="s">
        <v>45</v>
      </c>
      <c r="AT8" s="19" t="s">
        <v>46</v>
      </c>
      <c r="AU8" s="13" t="s">
        <v>47</v>
      </c>
      <c r="AV8" s="18" t="s">
        <v>43</v>
      </c>
      <c r="AW8" s="19" t="s">
        <v>44</v>
      </c>
      <c r="AX8" s="19" t="s">
        <v>45</v>
      </c>
      <c r="AY8" s="19" t="s">
        <v>46</v>
      </c>
      <c r="AZ8" s="13" t="s">
        <v>47</v>
      </c>
      <c r="BA8" s="18" t="s">
        <v>43</v>
      </c>
      <c r="BB8" s="19" t="s">
        <v>44</v>
      </c>
      <c r="BC8" s="19" t="s">
        <v>45</v>
      </c>
      <c r="BD8" s="19" t="s">
        <v>46</v>
      </c>
      <c r="BE8" s="13" t="s">
        <v>47</v>
      </c>
      <c r="BF8" s="18" t="s">
        <v>43</v>
      </c>
      <c r="BG8" s="19" t="s">
        <v>44</v>
      </c>
      <c r="BH8" s="19" t="s">
        <v>45</v>
      </c>
      <c r="BI8" s="19" t="s">
        <v>46</v>
      </c>
      <c r="BJ8" s="13" t="s">
        <v>47</v>
      </c>
      <c r="BK8" s="18" t="s">
        <v>43</v>
      </c>
      <c r="BL8" s="19" t="s">
        <v>44</v>
      </c>
      <c r="BM8" s="19" t="s">
        <v>45</v>
      </c>
      <c r="BN8" s="19" t="s">
        <v>46</v>
      </c>
      <c r="BO8" s="13" t="s">
        <v>47</v>
      </c>
      <c r="BP8" s="129" t="s">
        <v>48</v>
      </c>
      <c r="BQ8" s="130" t="s">
        <v>49</v>
      </c>
      <c r="BR8" s="130" t="s">
        <v>50</v>
      </c>
      <c r="BS8" s="131" t="s">
        <v>51</v>
      </c>
      <c r="BT8" s="129" t="s">
        <v>52</v>
      </c>
      <c r="BU8" s="130" t="s">
        <v>53</v>
      </c>
      <c r="BV8" s="130" t="s">
        <v>54</v>
      </c>
      <c r="BW8" s="130" t="s">
        <v>55</v>
      </c>
      <c r="BX8" s="130" t="s">
        <v>56</v>
      </c>
      <c r="BY8" s="131" t="s">
        <v>57</v>
      </c>
      <c r="BZ8" s="129" t="s">
        <v>58</v>
      </c>
      <c r="CA8" s="130" t="s">
        <v>59</v>
      </c>
      <c r="CB8" s="130" t="s">
        <v>60</v>
      </c>
      <c r="CC8" s="130" t="s">
        <v>61</v>
      </c>
      <c r="CD8" s="130" t="s">
        <v>62</v>
      </c>
      <c r="CE8" s="131" t="s">
        <v>57</v>
      </c>
    </row>
    <row r="9" spans="1:83" x14ac:dyDescent="0.25">
      <c r="A9" s="3" t="s">
        <v>12</v>
      </c>
      <c r="B9" s="3">
        <v>2022</v>
      </c>
      <c r="C9">
        <v>1</v>
      </c>
      <c r="D9">
        <v>3</v>
      </c>
      <c r="E9">
        <v>7</v>
      </c>
      <c r="F9">
        <v>45</v>
      </c>
      <c r="G9" s="6">
        <v>43</v>
      </c>
      <c r="H9" s="35">
        <v>5</v>
      </c>
      <c r="I9">
        <v>5</v>
      </c>
      <c r="J9">
        <v>11</v>
      </c>
      <c r="K9">
        <v>34</v>
      </c>
      <c r="L9" s="6">
        <v>45</v>
      </c>
      <c r="M9" s="35">
        <v>2</v>
      </c>
      <c r="N9">
        <v>8</v>
      </c>
      <c r="O9">
        <v>18</v>
      </c>
      <c r="P9">
        <v>54</v>
      </c>
      <c r="Q9" s="6">
        <v>18</v>
      </c>
      <c r="R9" s="35">
        <v>4</v>
      </c>
      <c r="S9">
        <v>11</v>
      </c>
      <c r="T9">
        <v>36</v>
      </c>
      <c r="U9">
        <v>37</v>
      </c>
      <c r="V9" s="6">
        <v>11</v>
      </c>
      <c r="W9" s="35">
        <v>3</v>
      </c>
      <c r="X9">
        <v>8</v>
      </c>
      <c r="Y9">
        <v>21</v>
      </c>
      <c r="Z9">
        <v>57</v>
      </c>
      <c r="AA9" s="6">
        <v>10</v>
      </c>
      <c r="AB9" s="35">
        <v>1</v>
      </c>
      <c r="AC9">
        <v>9</v>
      </c>
      <c r="AD9">
        <v>16</v>
      </c>
      <c r="AE9">
        <v>55</v>
      </c>
      <c r="AF9" s="6">
        <v>19</v>
      </c>
      <c r="AG9" s="31">
        <v>25</v>
      </c>
      <c r="AH9" s="31">
        <v>30</v>
      </c>
      <c r="AI9" s="31">
        <v>16</v>
      </c>
      <c r="AJ9" s="31">
        <v>25</v>
      </c>
      <c r="AK9" s="31">
        <v>4</v>
      </c>
      <c r="AL9" s="35">
        <v>18</v>
      </c>
      <c r="AM9">
        <v>29</v>
      </c>
      <c r="AN9">
        <v>23</v>
      </c>
      <c r="AO9">
        <v>28</v>
      </c>
      <c r="AP9" s="6">
        <v>2</v>
      </c>
      <c r="AQ9">
        <v>34</v>
      </c>
      <c r="AR9">
        <v>34</v>
      </c>
      <c r="AS9">
        <v>19</v>
      </c>
      <c r="AT9">
        <v>11</v>
      </c>
      <c r="AU9" s="6">
        <v>2</v>
      </c>
      <c r="AV9" s="35">
        <v>27</v>
      </c>
      <c r="AW9">
        <v>27</v>
      </c>
      <c r="AX9">
        <v>18</v>
      </c>
      <c r="AY9">
        <v>24</v>
      </c>
      <c r="AZ9" s="6">
        <v>4</v>
      </c>
      <c r="BA9" s="35">
        <v>1</v>
      </c>
      <c r="BB9">
        <v>5</v>
      </c>
      <c r="BC9">
        <v>9</v>
      </c>
      <c r="BD9">
        <v>39</v>
      </c>
      <c r="BE9" s="6">
        <v>46</v>
      </c>
      <c r="BF9" s="35">
        <v>13</v>
      </c>
      <c r="BG9">
        <v>22</v>
      </c>
      <c r="BH9">
        <v>33</v>
      </c>
      <c r="BI9">
        <v>30</v>
      </c>
      <c r="BJ9" s="6">
        <v>1</v>
      </c>
      <c r="BK9" s="36">
        <v>0</v>
      </c>
      <c r="BL9" s="30">
        <v>2</v>
      </c>
      <c r="BM9" s="30">
        <v>6</v>
      </c>
      <c r="BN9" s="30">
        <v>46</v>
      </c>
      <c r="BO9" s="30">
        <v>45</v>
      </c>
      <c r="BP9" s="33">
        <v>6</v>
      </c>
      <c r="BQ9" s="34">
        <v>73</v>
      </c>
      <c r="BR9" s="34">
        <v>19</v>
      </c>
      <c r="BS9" s="34">
        <v>2</v>
      </c>
      <c r="BT9" s="134" t="s">
        <v>106</v>
      </c>
      <c r="BU9" s="135" t="s">
        <v>106</v>
      </c>
      <c r="BV9" s="135" t="s">
        <v>106</v>
      </c>
      <c r="BW9" s="135" t="s">
        <v>106</v>
      </c>
      <c r="BX9" s="135" t="s">
        <v>106</v>
      </c>
      <c r="BY9" s="136" t="s">
        <v>106</v>
      </c>
      <c r="BZ9" s="135" t="s">
        <v>106</v>
      </c>
      <c r="CA9" s="135" t="s">
        <v>106</v>
      </c>
      <c r="CB9" s="135" t="s">
        <v>106</v>
      </c>
      <c r="CC9" s="135" t="s">
        <v>106</v>
      </c>
      <c r="CD9" s="135" t="s">
        <v>106</v>
      </c>
      <c r="CE9" s="136" t="s">
        <v>106</v>
      </c>
    </row>
    <row r="10" spans="1:83" ht="15.75" thickBot="1" x14ac:dyDescent="0.3">
      <c r="A10" s="5"/>
      <c r="B10" s="5">
        <v>2023</v>
      </c>
      <c r="C10" s="63">
        <v>0.8</v>
      </c>
      <c r="D10" s="63">
        <v>3.4</v>
      </c>
      <c r="E10" s="63">
        <v>7.1</v>
      </c>
      <c r="F10" s="63">
        <v>44.5</v>
      </c>
      <c r="G10" s="64">
        <v>44.2</v>
      </c>
      <c r="H10" s="65">
        <v>3</v>
      </c>
      <c r="I10" s="66">
        <v>6</v>
      </c>
      <c r="J10" s="66">
        <v>9.6999999999999993</v>
      </c>
      <c r="K10" s="66">
        <v>32.1</v>
      </c>
      <c r="L10" s="67">
        <v>49.2</v>
      </c>
      <c r="M10" s="65">
        <v>1.6</v>
      </c>
      <c r="N10" s="66">
        <v>9.1</v>
      </c>
      <c r="O10" s="66">
        <v>19.8</v>
      </c>
      <c r="P10" s="66">
        <v>50.9</v>
      </c>
      <c r="Q10" s="67">
        <v>18.600000000000001</v>
      </c>
      <c r="R10" s="65">
        <v>3.1</v>
      </c>
      <c r="S10" s="66">
        <v>9.8000000000000007</v>
      </c>
      <c r="T10" s="66">
        <v>39.9</v>
      </c>
      <c r="U10" s="66">
        <v>37.700000000000003</v>
      </c>
      <c r="V10" s="67">
        <v>9.6</v>
      </c>
      <c r="W10" s="65">
        <v>1.5</v>
      </c>
      <c r="X10" s="66">
        <v>6.4</v>
      </c>
      <c r="Y10" s="66">
        <v>23.3</v>
      </c>
      <c r="Z10" s="66">
        <v>56.6</v>
      </c>
      <c r="AA10" s="67">
        <v>12.2</v>
      </c>
      <c r="AB10" s="65">
        <v>1.3</v>
      </c>
      <c r="AC10" s="66">
        <v>8.3000000000000007</v>
      </c>
      <c r="AD10" s="66">
        <v>16.100000000000001</v>
      </c>
      <c r="AE10" s="66">
        <v>56.8</v>
      </c>
      <c r="AF10" s="67">
        <v>17.5</v>
      </c>
      <c r="AG10" s="65">
        <v>23</v>
      </c>
      <c r="AH10" s="66">
        <v>31.4</v>
      </c>
      <c r="AI10" s="66">
        <v>21.3</v>
      </c>
      <c r="AJ10" s="66">
        <v>21.8</v>
      </c>
      <c r="AK10" s="66">
        <v>2.5</v>
      </c>
      <c r="AL10" s="68">
        <v>16.399999999999999</v>
      </c>
      <c r="AM10" s="66">
        <v>30.2</v>
      </c>
      <c r="AN10" s="66">
        <v>24.9</v>
      </c>
      <c r="AO10" s="66">
        <v>26.3</v>
      </c>
      <c r="AP10" s="66">
        <v>2.2000000000000002</v>
      </c>
      <c r="AQ10" s="68">
        <v>35.1</v>
      </c>
      <c r="AR10" s="66">
        <v>35.1</v>
      </c>
      <c r="AS10" s="66">
        <v>18.100000000000001</v>
      </c>
      <c r="AT10" s="66">
        <v>9.1</v>
      </c>
      <c r="AU10" s="67">
        <v>2.6</v>
      </c>
      <c r="AV10" s="65">
        <v>27.6</v>
      </c>
      <c r="AW10" s="66">
        <v>30.2</v>
      </c>
      <c r="AX10" s="66">
        <v>20.3</v>
      </c>
      <c r="AY10" s="66">
        <v>19</v>
      </c>
      <c r="AZ10" s="67">
        <v>3</v>
      </c>
      <c r="BA10" s="65">
        <v>0.5</v>
      </c>
      <c r="BB10" s="66">
        <v>3.3</v>
      </c>
      <c r="BC10" s="66">
        <v>9.6</v>
      </c>
      <c r="BD10" s="66">
        <v>43.5</v>
      </c>
      <c r="BE10" s="66">
        <v>43.2</v>
      </c>
      <c r="BF10" s="68">
        <v>13.1</v>
      </c>
      <c r="BG10" s="66">
        <v>21.3</v>
      </c>
      <c r="BH10" s="66">
        <v>41.9</v>
      </c>
      <c r="BI10" s="66">
        <v>23.2</v>
      </c>
      <c r="BJ10" s="66">
        <v>0.5</v>
      </c>
      <c r="BK10" s="68">
        <v>0.3</v>
      </c>
      <c r="BL10" s="66">
        <v>2.2999999999999998</v>
      </c>
      <c r="BM10" s="66">
        <v>7.5</v>
      </c>
      <c r="BN10" s="66">
        <v>51.6</v>
      </c>
      <c r="BO10" s="66">
        <v>38.299999999999997</v>
      </c>
      <c r="BP10" s="65">
        <v>5.5</v>
      </c>
      <c r="BQ10" s="66">
        <v>73.7</v>
      </c>
      <c r="BR10" s="66">
        <v>19.399999999999999</v>
      </c>
      <c r="BS10" s="66">
        <v>1.5</v>
      </c>
      <c r="BT10" s="137">
        <v>13.8</v>
      </c>
      <c r="BU10" s="138">
        <v>56.3</v>
      </c>
      <c r="BV10" s="138">
        <v>15.7</v>
      </c>
      <c r="BW10" s="138">
        <v>12</v>
      </c>
      <c r="BX10" s="138">
        <v>1.9</v>
      </c>
      <c r="BY10" s="139">
        <v>0.3</v>
      </c>
      <c r="BZ10" s="138">
        <v>43.2</v>
      </c>
      <c r="CA10" s="138">
        <v>37.9</v>
      </c>
      <c r="CB10" s="138">
        <v>11.6</v>
      </c>
      <c r="CC10" s="138">
        <v>4.0999999999999996</v>
      </c>
      <c r="CD10" s="138">
        <v>2.6</v>
      </c>
      <c r="CE10" s="139">
        <v>0.6</v>
      </c>
    </row>
    <row r="11" spans="1:83" x14ac:dyDescent="0.25">
      <c r="A11" s="3" t="s">
        <v>14</v>
      </c>
      <c r="B11" s="3">
        <v>2022</v>
      </c>
      <c r="C11" s="26">
        <v>0</v>
      </c>
      <c r="D11" s="26">
        <v>10</v>
      </c>
      <c r="E11" s="26">
        <v>7</v>
      </c>
      <c r="F11" s="26">
        <v>42</v>
      </c>
      <c r="G11" s="48">
        <v>42</v>
      </c>
      <c r="H11" s="69">
        <v>16</v>
      </c>
      <c r="I11" s="70">
        <v>6</v>
      </c>
      <c r="J11" s="70">
        <v>13</v>
      </c>
      <c r="K11" s="70">
        <v>29</v>
      </c>
      <c r="L11" s="71">
        <v>35</v>
      </c>
      <c r="M11" s="69">
        <v>3</v>
      </c>
      <c r="N11" s="70">
        <v>10</v>
      </c>
      <c r="O11" s="70">
        <v>26</v>
      </c>
      <c r="P11" s="70">
        <v>45</v>
      </c>
      <c r="Q11" s="71">
        <v>16</v>
      </c>
      <c r="R11" s="69">
        <v>0</v>
      </c>
      <c r="S11" s="70">
        <v>3</v>
      </c>
      <c r="T11" s="70">
        <v>42</v>
      </c>
      <c r="U11" s="70">
        <v>45</v>
      </c>
      <c r="V11" s="71">
        <v>10</v>
      </c>
      <c r="W11" s="69">
        <v>0</v>
      </c>
      <c r="X11" s="70">
        <v>3</v>
      </c>
      <c r="Y11" s="70">
        <v>16</v>
      </c>
      <c r="Z11" s="70">
        <v>77</v>
      </c>
      <c r="AA11" s="71">
        <v>3</v>
      </c>
      <c r="AB11" s="69">
        <v>3</v>
      </c>
      <c r="AC11" s="70">
        <v>13</v>
      </c>
      <c r="AD11" s="70">
        <v>6</v>
      </c>
      <c r="AE11" s="70">
        <v>74</v>
      </c>
      <c r="AF11" s="71">
        <v>3</v>
      </c>
      <c r="AG11" s="62">
        <v>32</v>
      </c>
      <c r="AH11" s="62">
        <v>16</v>
      </c>
      <c r="AI11" s="62">
        <v>19</v>
      </c>
      <c r="AJ11" s="62">
        <v>29</v>
      </c>
      <c r="AK11" s="62">
        <v>3</v>
      </c>
      <c r="AL11" s="72">
        <v>10</v>
      </c>
      <c r="AM11" s="62">
        <v>39</v>
      </c>
      <c r="AN11" s="62">
        <v>19</v>
      </c>
      <c r="AO11" s="62">
        <v>26</v>
      </c>
      <c r="AP11" s="62">
        <v>6</v>
      </c>
      <c r="AQ11" s="72">
        <v>35</v>
      </c>
      <c r="AR11" s="62">
        <v>45</v>
      </c>
      <c r="AS11" s="62">
        <v>10</v>
      </c>
      <c r="AT11" s="62">
        <v>6</v>
      </c>
      <c r="AU11" s="62">
        <v>3</v>
      </c>
      <c r="AV11" s="72">
        <v>23</v>
      </c>
      <c r="AW11" s="62">
        <v>29</v>
      </c>
      <c r="AX11" s="62">
        <v>26</v>
      </c>
      <c r="AY11" s="62">
        <v>16</v>
      </c>
      <c r="AZ11" s="62">
        <v>6</v>
      </c>
      <c r="BA11" s="73">
        <v>0</v>
      </c>
      <c r="BB11" s="74">
        <v>3</v>
      </c>
      <c r="BC11" s="74">
        <v>3</v>
      </c>
      <c r="BD11" s="74">
        <v>42</v>
      </c>
      <c r="BE11" s="74">
        <v>52</v>
      </c>
      <c r="BF11" s="72">
        <v>6</v>
      </c>
      <c r="BG11" s="62">
        <v>23</v>
      </c>
      <c r="BH11" s="62">
        <v>42</v>
      </c>
      <c r="BI11" s="62">
        <v>29</v>
      </c>
      <c r="BJ11" s="62">
        <v>0</v>
      </c>
      <c r="BK11" s="72">
        <v>0</v>
      </c>
      <c r="BL11" s="62">
        <v>3</v>
      </c>
      <c r="BM11" s="62">
        <v>3</v>
      </c>
      <c r="BN11" s="62">
        <v>48</v>
      </c>
      <c r="BO11" s="62">
        <v>45</v>
      </c>
      <c r="BP11" s="87">
        <v>12</v>
      </c>
      <c r="BQ11" s="62">
        <v>71</v>
      </c>
      <c r="BR11" s="62">
        <v>18</v>
      </c>
      <c r="BS11" s="62">
        <v>0</v>
      </c>
      <c r="BT11" s="120" t="s">
        <v>106</v>
      </c>
      <c r="BU11" s="132" t="s">
        <v>106</v>
      </c>
      <c r="BV11" s="132" t="s">
        <v>106</v>
      </c>
      <c r="BW11" s="132" t="s">
        <v>106</v>
      </c>
      <c r="BX11" s="132" t="s">
        <v>106</v>
      </c>
      <c r="BY11" s="119" t="s">
        <v>106</v>
      </c>
      <c r="BZ11" s="132" t="s">
        <v>106</v>
      </c>
      <c r="CA11" s="132" t="s">
        <v>106</v>
      </c>
      <c r="CB11" s="132" t="s">
        <v>106</v>
      </c>
      <c r="CC11" s="132" t="s">
        <v>106</v>
      </c>
      <c r="CD11" s="132" t="s">
        <v>106</v>
      </c>
      <c r="CE11" s="148" t="s">
        <v>106</v>
      </c>
    </row>
    <row r="12" spans="1:83" ht="15.75" thickBot="1" x14ac:dyDescent="0.3">
      <c r="A12" s="5"/>
      <c r="B12" s="5">
        <v>2023</v>
      </c>
      <c r="C12" s="27">
        <v>3</v>
      </c>
      <c r="D12" s="27">
        <v>0</v>
      </c>
      <c r="E12" s="27">
        <v>16</v>
      </c>
      <c r="F12" s="27">
        <v>42</v>
      </c>
      <c r="G12" s="50">
        <v>40</v>
      </c>
      <c r="H12" s="77">
        <v>2.6315789999999999</v>
      </c>
      <c r="I12" s="78">
        <v>0</v>
      </c>
      <c r="J12" s="78">
        <v>13.15789</v>
      </c>
      <c r="K12" s="78">
        <v>28.947369999999999</v>
      </c>
      <c r="L12" s="79">
        <v>55.263159999999999</v>
      </c>
      <c r="M12" s="77">
        <v>2.6315789999999999</v>
      </c>
      <c r="N12" s="78">
        <v>18.421050000000001</v>
      </c>
      <c r="O12" s="78">
        <v>31.578949999999999</v>
      </c>
      <c r="P12" s="78">
        <v>36.842109999999998</v>
      </c>
      <c r="Q12" s="79">
        <v>10.52632</v>
      </c>
      <c r="R12" s="77">
        <v>0</v>
      </c>
      <c r="S12" s="78">
        <v>2.6315789999999999</v>
      </c>
      <c r="T12" s="78">
        <v>52.63158</v>
      </c>
      <c r="U12" s="78">
        <v>34.210529999999999</v>
      </c>
      <c r="V12" s="79">
        <v>10.52632</v>
      </c>
      <c r="W12" s="77">
        <v>0</v>
      </c>
      <c r="X12" s="78">
        <v>5.2631579999999998</v>
      </c>
      <c r="Y12" s="78">
        <v>23.68421</v>
      </c>
      <c r="Z12" s="78">
        <v>60.526319999999998</v>
      </c>
      <c r="AA12" s="79">
        <v>10.52632</v>
      </c>
      <c r="AB12" s="77">
        <v>2.6315789999999999</v>
      </c>
      <c r="AC12" s="78">
        <v>10.52632</v>
      </c>
      <c r="AD12" s="78">
        <v>21.052630000000001</v>
      </c>
      <c r="AE12" s="78">
        <v>60.526319999999998</v>
      </c>
      <c r="AF12" s="79">
        <v>5.2631579999999998</v>
      </c>
      <c r="AG12" s="77">
        <v>15.8</v>
      </c>
      <c r="AH12" s="78">
        <v>23.7</v>
      </c>
      <c r="AI12" s="78">
        <v>28.9</v>
      </c>
      <c r="AJ12" s="78">
        <v>28.9</v>
      </c>
      <c r="AK12" s="78">
        <v>2.6</v>
      </c>
      <c r="AL12" s="80">
        <v>5.2631579999999998</v>
      </c>
      <c r="AM12" s="78">
        <v>31.578949999999999</v>
      </c>
      <c r="AN12" s="78">
        <v>36.842109999999998</v>
      </c>
      <c r="AO12" s="78">
        <v>21.052630000000001</v>
      </c>
      <c r="AP12" s="78">
        <v>5.2631579999999998</v>
      </c>
      <c r="AQ12" s="80">
        <v>26.31579</v>
      </c>
      <c r="AR12" s="78">
        <v>36.842109999999998</v>
      </c>
      <c r="AS12" s="78">
        <v>28.947369999999999</v>
      </c>
      <c r="AT12" s="78">
        <v>5.2631579999999998</v>
      </c>
      <c r="AU12" s="78">
        <v>2.6315789999999999</v>
      </c>
      <c r="AV12" s="80">
        <v>18.421050000000001</v>
      </c>
      <c r="AW12" s="78">
        <v>28.947369999999999</v>
      </c>
      <c r="AX12" s="78">
        <v>21.052630000000001</v>
      </c>
      <c r="AY12" s="78">
        <v>28.947369999999999</v>
      </c>
      <c r="AZ12" s="78">
        <v>2.6315789999999999</v>
      </c>
      <c r="BA12" s="80">
        <v>0</v>
      </c>
      <c r="BB12" s="78">
        <v>5.2631579999999998</v>
      </c>
      <c r="BC12" s="78">
        <v>15.78947</v>
      </c>
      <c r="BD12" s="78">
        <v>44.736840000000001</v>
      </c>
      <c r="BE12" s="78">
        <v>34.210529999999999</v>
      </c>
      <c r="BF12" s="80">
        <v>5.2631579999999998</v>
      </c>
      <c r="BG12" s="78">
        <v>18.421050000000001</v>
      </c>
      <c r="BH12" s="78">
        <v>42.105260000000001</v>
      </c>
      <c r="BI12" s="78">
        <v>28.947369999999999</v>
      </c>
      <c r="BJ12" s="78">
        <v>5.2631579999999998</v>
      </c>
      <c r="BK12" s="80">
        <v>0</v>
      </c>
      <c r="BL12" s="78">
        <v>2.6315789999999999</v>
      </c>
      <c r="BM12" s="78">
        <v>7.8947370000000001</v>
      </c>
      <c r="BN12" s="78">
        <v>52.63158</v>
      </c>
      <c r="BO12" s="78">
        <v>36.842109999999998</v>
      </c>
      <c r="BP12" s="77">
        <v>2.6315789999999999</v>
      </c>
      <c r="BQ12" s="78">
        <v>68.421049999999994</v>
      </c>
      <c r="BR12" s="78">
        <v>28.947369999999999</v>
      </c>
      <c r="BS12" s="78">
        <v>0</v>
      </c>
      <c r="BT12" s="140">
        <v>18.421050000000001</v>
      </c>
      <c r="BU12" s="141">
        <v>52.63158</v>
      </c>
      <c r="BV12" s="141">
        <v>18.421050000000001</v>
      </c>
      <c r="BW12" s="141">
        <v>10.52632</v>
      </c>
      <c r="BX12" s="141">
        <v>0</v>
      </c>
      <c r="BY12" s="142">
        <v>0</v>
      </c>
      <c r="BZ12" s="141">
        <v>44.736840000000001</v>
      </c>
      <c r="CA12" s="141">
        <v>34.210529999999999</v>
      </c>
      <c r="CB12" s="141">
        <v>10.52632</v>
      </c>
      <c r="CC12" s="141">
        <v>7.8947370000000001</v>
      </c>
      <c r="CD12" s="141">
        <v>0</v>
      </c>
      <c r="CE12" s="142">
        <v>2.6315789999999999</v>
      </c>
    </row>
    <row r="13" spans="1:83" x14ac:dyDescent="0.25">
      <c r="A13" s="3" t="s">
        <v>15</v>
      </c>
      <c r="B13" s="3">
        <v>2022</v>
      </c>
      <c r="C13" s="26">
        <v>0</v>
      </c>
      <c r="D13" s="26">
        <v>6</v>
      </c>
      <c r="E13" s="26">
        <v>8</v>
      </c>
      <c r="F13" s="26">
        <v>44</v>
      </c>
      <c r="G13" s="48">
        <v>42</v>
      </c>
      <c r="H13" s="69">
        <v>3</v>
      </c>
      <c r="I13" s="70">
        <v>9</v>
      </c>
      <c r="J13" s="70">
        <v>11</v>
      </c>
      <c r="K13" s="70">
        <v>42</v>
      </c>
      <c r="L13" s="71">
        <v>34</v>
      </c>
      <c r="M13" s="69">
        <v>0</v>
      </c>
      <c r="N13" s="70">
        <v>9</v>
      </c>
      <c r="O13" s="70">
        <v>14</v>
      </c>
      <c r="P13" s="70">
        <v>59</v>
      </c>
      <c r="Q13" s="71">
        <v>17</v>
      </c>
      <c r="R13" s="69">
        <v>3</v>
      </c>
      <c r="S13" s="70">
        <v>6</v>
      </c>
      <c r="T13" s="70">
        <v>38</v>
      </c>
      <c r="U13" s="70">
        <v>36</v>
      </c>
      <c r="V13" s="71">
        <v>17</v>
      </c>
      <c r="W13" s="69">
        <v>2</v>
      </c>
      <c r="X13" s="70">
        <v>13</v>
      </c>
      <c r="Y13" s="70">
        <v>25</v>
      </c>
      <c r="Z13" s="70">
        <v>48</v>
      </c>
      <c r="AA13" s="71">
        <v>13</v>
      </c>
      <c r="AB13" s="62">
        <v>0</v>
      </c>
      <c r="AC13" s="62">
        <v>8</v>
      </c>
      <c r="AD13" s="62">
        <v>17</v>
      </c>
      <c r="AE13" s="62">
        <v>59</v>
      </c>
      <c r="AF13" s="62">
        <v>16</v>
      </c>
      <c r="AG13" s="75">
        <v>11</v>
      </c>
      <c r="AH13" s="62">
        <v>23</v>
      </c>
      <c r="AI13" s="62">
        <v>17</v>
      </c>
      <c r="AJ13" s="62">
        <v>44</v>
      </c>
      <c r="AK13" s="62">
        <v>5</v>
      </c>
      <c r="AL13" s="72">
        <v>17</v>
      </c>
      <c r="AM13" s="62">
        <v>22</v>
      </c>
      <c r="AN13" s="62">
        <v>27</v>
      </c>
      <c r="AO13" s="62">
        <v>31</v>
      </c>
      <c r="AP13" s="62">
        <v>3</v>
      </c>
      <c r="AQ13" s="72">
        <v>38</v>
      </c>
      <c r="AR13" s="62">
        <v>30</v>
      </c>
      <c r="AS13" s="62">
        <v>25</v>
      </c>
      <c r="AT13" s="62">
        <v>8</v>
      </c>
      <c r="AU13" s="62">
        <v>0</v>
      </c>
      <c r="AV13" s="72">
        <v>22</v>
      </c>
      <c r="AW13" s="62">
        <v>20</v>
      </c>
      <c r="AX13" s="62">
        <v>25</v>
      </c>
      <c r="AY13" s="62">
        <v>31</v>
      </c>
      <c r="AZ13" s="62">
        <v>2</v>
      </c>
      <c r="BA13" s="73">
        <v>0</v>
      </c>
      <c r="BB13" s="74">
        <v>3</v>
      </c>
      <c r="BC13" s="74">
        <v>9</v>
      </c>
      <c r="BD13" s="74">
        <v>42</v>
      </c>
      <c r="BE13" s="74">
        <v>45</v>
      </c>
      <c r="BF13" s="72">
        <v>16</v>
      </c>
      <c r="BG13" s="62">
        <v>22</v>
      </c>
      <c r="BH13" s="62">
        <v>30</v>
      </c>
      <c r="BI13" s="62">
        <v>33</v>
      </c>
      <c r="BJ13" s="62">
        <v>0</v>
      </c>
      <c r="BK13" s="72">
        <v>2</v>
      </c>
      <c r="BL13" s="62">
        <v>3</v>
      </c>
      <c r="BM13" s="62">
        <v>9</v>
      </c>
      <c r="BN13" s="62">
        <v>39</v>
      </c>
      <c r="BO13" s="62">
        <v>47</v>
      </c>
      <c r="BP13" s="133">
        <v>0</v>
      </c>
      <c r="BQ13" s="31">
        <v>76</v>
      </c>
      <c r="BR13" s="31">
        <v>23</v>
      </c>
      <c r="BS13" s="31">
        <v>2</v>
      </c>
      <c r="BT13" s="143" t="s">
        <v>106</v>
      </c>
      <c r="BU13" s="144" t="s">
        <v>106</v>
      </c>
      <c r="BV13" s="144" t="s">
        <v>106</v>
      </c>
      <c r="BW13" s="144" t="s">
        <v>106</v>
      </c>
      <c r="BX13" s="144" t="s">
        <v>106</v>
      </c>
      <c r="BY13" s="145" t="s">
        <v>106</v>
      </c>
      <c r="BZ13" s="144" t="s">
        <v>106</v>
      </c>
      <c r="CA13" s="144" t="s">
        <v>106</v>
      </c>
      <c r="CB13" s="144" t="s">
        <v>106</v>
      </c>
      <c r="CC13" s="144" t="s">
        <v>106</v>
      </c>
      <c r="CD13" s="144" t="s">
        <v>106</v>
      </c>
      <c r="CE13" s="145" t="s">
        <v>106</v>
      </c>
    </row>
    <row r="14" spans="1:83" ht="15.75" thickBot="1" x14ac:dyDescent="0.3">
      <c r="A14" s="5"/>
      <c r="B14" s="5">
        <v>2023</v>
      </c>
      <c r="C14" s="27">
        <v>0</v>
      </c>
      <c r="D14" s="27">
        <v>3</v>
      </c>
      <c r="E14" s="27">
        <v>3</v>
      </c>
      <c r="F14" s="27">
        <v>42</v>
      </c>
      <c r="G14" s="50">
        <v>52</v>
      </c>
      <c r="H14" s="77">
        <v>4.6153849999999998</v>
      </c>
      <c r="I14" s="78">
        <v>1.538462</v>
      </c>
      <c r="J14" s="78">
        <v>23.076920000000001</v>
      </c>
      <c r="K14" s="78">
        <v>40</v>
      </c>
      <c r="L14" s="79">
        <v>30.76923</v>
      </c>
      <c r="M14" s="77">
        <v>0</v>
      </c>
      <c r="N14" s="78">
        <v>10.76923</v>
      </c>
      <c r="O14" s="78">
        <v>12.307689999999999</v>
      </c>
      <c r="P14" s="78">
        <v>55.384619999999998</v>
      </c>
      <c r="Q14" s="79">
        <v>21.538460000000001</v>
      </c>
      <c r="R14" s="77">
        <v>3.0769229999999999</v>
      </c>
      <c r="S14" s="78">
        <v>7.6923079999999997</v>
      </c>
      <c r="T14" s="78">
        <v>35.384619999999998</v>
      </c>
      <c r="U14" s="78">
        <v>47.692309999999999</v>
      </c>
      <c r="V14" s="79">
        <v>6.1538459999999997</v>
      </c>
      <c r="W14" s="77">
        <v>0</v>
      </c>
      <c r="X14" s="78">
        <v>3.0769229999999999</v>
      </c>
      <c r="Y14" s="78">
        <v>21.538460000000001</v>
      </c>
      <c r="Z14" s="78">
        <v>56.923079999999999</v>
      </c>
      <c r="AA14" s="79">
        <v>18.461539999999999</v>
      </c>
      <c r="AB14" s="77">
        <v>0</v>
      </c>
      <c r="AC14" s="78">
        <v>4.6153849999999998</v>
      </c>
      <c r="AD14" s="78">
        <v>23.076920000000001</v>
      </c>
      <c r="AE14" s="78">
        <v>58.461539999999999</v>
      </c>
      <c r="AF14" s="79">
        <v>13.84615</v>
      </c>
      <c r="AG14" s="77">
        <v>15.4</v>
      </c>
      <c r="AH14" s="78">
        <v>26.2</v>
      </c>
      <c r="AI14" s="78">
        <v>27.7</v>
      </c>
      <c r="AJ14" s="78">
        <v>27.7</v>
      </c>
      <c r="AK14" s="78">
        <v>3.1</v>
      </c>
      <c r="AL14" s="80">
        <v>27.692309999999999</v>
      </c>
      <c r="AM14" s="78">
        <v>20</v>
      </c>
      <c r="AN14" s="78">
        <v>24.615379999999998</v>
      </c>
      <c r="AO14" s="78">
        <v>27.692309999999999</v>
      </c>
      <c r="AP14" s="78">
        <v>0</v>
      </c>
      <c r="AQ14" s="80">
        <v>27.692309999999999</v>
      </c>
      <c r="AR14" s="78">
        <v>35.384619999999998</v>
      </c>
      <c r="AS14" s="78">
        <v>20</v>
      </c>
      <c r="AT14" s="78">
        <v>15.38462</v>
      </c>
      <c r="AU14" s="78">
        <v>1.538462</v>
      </c>
      <c r="AV14" s="80">
        <v>32.307690000000001</v>
      </c>
      <c r="AW14" s="78">
        <v>30.76923</v>
      </c>
      <c r="AX14" s="78">
        <v>21.538460000000001</v>
      </c>
      <c r="AY14" s="78">
        <v>13.84615</v>
      </c>
      <c r="AZ14" s="78">
        <v>1.538462</v>
      </c>
      <c r="BA14" s="80">
        <v>1.538462</v>
      </c>
      <c r="BB14" s="78">
        <v>3.0769229999999999</v>
      </c>
      <c r="BC14" s="78">
        <v>13.84615</v>
      </c>
      <c r="BD14" s="78">
        <v>46.153849999999998</v>
      </c>
      <c r="BE14" s="78">
        <v>35.384619999999998</v>
      </c>
      <c r="BF14" s="80">
        <v>21.538460000000001</v>
      </c>
      <c r="BG14" s="78">
        <v>16.923079999999999</v>
      </c>
      <c r="BH14" s="78">
        <v>47.692309999999999</v>
      </c>
      <c r="BI14" s="78">
        <v>13.84615</v>
      </c>
      <c r="BJ14" s="78">
        <v>0</v>
      </c>
      <c r="BK14" s="80">
        <v>0</v>
      </c>
      <c r="BL14" s="78">
        <v>1.538462</v>
      </c>
      <c r="BM14" s="78">
        <v>9.2307690000000004</v>
      </c>
      <c r="BN14" s="78">
        <v>47.692309999999999</v>
      </c>
      <c r="BO14" s="78">
        <v>41.538460000000001</v>
      </c>
      <c r="BP14" s="77">
        <v>4.6153849999999998</v>
      </c>
      <c r="BQ14" s="78">
        <v>75.384619999999998</v>
      </c>
      <c r="BR14" s="78">
        <v>18.461539999999999</v>
      </c>
      <c r="BS14" s="78">
        <v>1.538462</v>
      </c>
      <c r="BT14" s="140">
        <v>15.38462</v>
      </c>
      <c r="BU14" s="141">
        <v>60</v>
      </c>
      <c r="BV14" s="141">
        <v>15.38462</v>
      </c>
      <c r="BW14" s="141">
        <v>6.1538459999999997</v>
      </c>
      <c r="BX14" s="141">
        <v>3.0769229999999999</v>
      </c>
      <c r="BY14" s="142">
        <v>0</v>
      </c>
      <c r="BZ14" s="141">
        <v>64.615380000000002</v>
      </c>
      <c r="CA14" s="141">
        <v>30.76923</v>
      </c>
      <c r="CB14" s="141">
        <v>4.6153849999999998</v>
      </c>
      <c r="CC14" s="141">
        <v>0</v>
      </c>
      <c r="CD14" s="141">
        <v>0</v>
      </c>
      <c r="CE14" s="142">
        <v>0</v>
      </c>
    </row>
    <row r="15" spans="1:83" x14ac:dyDescent="0.25">
      <c r="A15" s="3" t="s">
        <v>13</v>
      </c>
      <c r="B15" s="3">
        <v>2022</v>
      </c>
      <c r="C15" s="70">
        <v>1</v>
      </c>
      <c r="D15" s="70">
        <v>3</v>
      </c>
      <c r="E15" s="70">
        <v>8</v>
      </c>
      <c r="F15" s="70">
        <v>44</v>
      </c>
      <c r="G15" s="71">
        <v>43</v>
      </c>
      <c r="H15" s="69">
        <v>6</v>
      </c>
      <c r="I15" s="70">
        <v>5</v>
      </c>
      <c r="J15" s="70">
        <v>12</v>
      </c>
      <c r="K15" s="70">
        <v>29</v>
      </c>
      <c r="L15" s="71">
        <v>48</v>
      </c>
      <c r="M15" s="69">
        <v>2</v>
      </c>
      <c r="N15" s="70">
        <v>6</v>
      </c>
      <c r="O15" s="70">
        <v>15</v>
      </c>
      <c r="P15" s="70">
        <v>55</v>
      </c>
      <c r="Q15" s="71">
        <v>22</v>
      </c>
      <c r="R15" s="69">
        <v>5</v>
      </c>
      <c r="S15" s="70">
        <v>14</v>
      </c>
      <c r="T15" s="70">
        <v>39</v>
      </c>
      <c r="U15" s="70">
        <v>31</v>
      </c>
      <c r="V15" s="71">
        <v>11</v>
      </c>
      <c r="W15" s="69">
        <v>5</v>
      </c>
      <c r="X15" s="70">
        <v>4</v>
      </c>
      <c r="Y15" s="70">
        <v>20</v>
      </c>
      <c r="Z15" s="70">
        <v>60</v>
      </c>
      <c r="AA15" s="71">
        <v>10</v>
      </c>
      <c r="AB15" s="62">
        <v>1</v>
      </c>
      <c r="AC15" s="62">
        <v>7</v>
      </c>
      <c r="AD15" s="62">
        <v>17</v>
      </c>
      <c r="AE15" s="62">
        <v>51</v>
      </c>
      <c r="AF15" s="62">
        <v>23</v>
      </c>
      <c r="AG15" s="75">
        <v>28</v>
      </c>
      <c r="AH15" s="62">
        <v>30</v>
      </c>
      <c r="AI15" s="62">
        <v>15</v>
      </c>
      <c r="AJ15" s="62">
        <v>22</v>
      </c>
      <c r="AK15" s="62">
        <v>4</v>
      </c>
      <c r="AL15" s="72">
        <v>19</v>
      </c>
      <c r="AM15" s="62">
        <v>26</v>
      </c>
      <c r="AN15" s="62">
        <v>22</v>
      </c>
      <c r="AO15" s="62">
        <v>32</v>
      </c>
      <c r="AP15" s="62">
        <v>1</v>
      </c>
      <c r="AQ15" s="72">
        <v>27</v>
      </c>
      <c r="AR15" s="62">
        <v>37</v>
      </c>
      <c r="AS15" s="62">
        <v>21</v>
      </c>
      <c r="AT15" s="62">
        <v>12</v>
      </c>
      <c r="AU15" s="62">
        <v>3</v>
      </c>
      <c r="AV15" s="72">
        <v>28</v>
      </c>
      <c r="AW15" s="62">
        <v>26</v>
      </c>
      <c r="AX15" s="62">
        <v>21</v>
      </c>
      <c r="AY15" s="62">
        <v>20</v>
      </c>
      <c r="AZ15" s="62">
        <v>5</v>
      </c>
      <c r="BA15" s="72">
        <v>1</v>
      </c>
      <c r="BB15" s="62">
        <v>5</v>
      </c>
      <c r="BC15" s="62">
        <v>9</v>
      </c>
      <c r="BD15" s="62">
        <v>35</v>
      </c>
      <c r="BE15" s="62">
        <v>49</v>
      </c>
      <c r="BF15" s="72">
        <v>11</v>
      </c>
      <c r="BG15" s="62">
        <v>21</v>
      </c>
      <c r="BH15" s="62">
        <v>36</v>
      </c>
      <c r="BI15" s="62">
        <v>32</v>
      </c>
      <c r="BJ15" s="62">
        <v>1</v>
      </c>
      <c r="BK15" s="72">
        <v>0</v>
      </c>
      <c r="BL15" s="62">
        <v>2</v>
      </c>
      <c r="BM15" s="62">
        <v>5</v>
      </c>
      <c r="BN15" s="62">
        <v>46</v>
      </c>
      <c r="BO15" s="62">
        <v>47</v>
      </c>
      <c r="BP15" s="87">
        <v>7</v>
      </c>
      <c r="BQ15" s="62">
        <v>75</v>
      </c>
      <c r="BR15" s="62">
        <v>18</v>
      </c>
      <c r="BS15" s="62">
        <v>0</v>
      </c>
      <c r="BT15" s="146" t="s">
        <v>106</v>
      </c>
      <c r="BU15" s="147" t="s">
        <v>106</v>
      </c>
      <c r="BV15" s="147" t="s">
        <v>106</v>
      </c>
      <c r="BW15" s="147" t="s">
        <v>106</v>
      </c>
      <c r="BX15" s="147" t="s">
        <v>106</v>
      </c>
      <c r="BY15" s="148" t="s">
        <v>106</v>
      </c>
      <c r="BZ15" s="147" t="s">
        <v>106</v>
      </c>
      <c r="CA15" s="147" t="s">
        <v>106</v>
      </c>
      <c r="CB15" s="147" t="s">
        <v>106</v>
      </c>
      <c r="CC15" s="147" t="s">
        <v>106</v>
      </c>
      <c r="CD15" s="147" t="s">
        <v>106</v>
      </c>
      <c r="CE15" s="148" t="s">
        <v>106</v>
      </c>
    </row>
    <row r="16" spans="1:83" ht="15.75" thickBot="1" x14ac:dyDescent="0.3">
      <c r="A16" s="5"/>
      <c r="B16" s="5">
        <v>2023</v>
      </c>
      <c r="C16" s="27">
        <v>1</v>
      </c>
      <c r="D16" s="27">
        <v>3</v>
      </c>
      <c r="E16" s="27">
        <v>8</v>
      </c>
      <c r="F16" s="27">
        <v>44</v>
      </c>
      <c r="G16" s="50">
        <v>43</v>
      </c>
      <c r="H16" s="77">
        <v>3.1818179999999998</v>
      </c>
      <c r="I16" s="78">
        <v>8.1818179999999998</v>
      </c>
      <c r="J16" s="78">
        <v>9.5454550000000005</v>
      </c>
      <c r="K16" s="78">
        <v>30.454550000000001</v>
      </c>
      <c r="L16" s="79">
        <v>48.636360000000003</v>
      </c>
      <c r="M16" s="77">
        <v>1.818182</v>
      </c>
      <c r="N16" s="78">
        <v>8.6363640000000004</v>
      </c>
      <c r="O16" s="78">
        <v>19.318180000000002</v>
      </c>
      <c r="P16" s="78">
        <v>49.545450000000002</v>
      </c>
      <c r="Q16" s="79">
        <v>20.681819999999998</v>
      </c>
      <c r="R16" s="77">
        <v>3.8636360000000001</v>
      </c>
      <c r="S16" s="78">
        <v>10.227270000000001</v>
      </c>
      <c r="T16" s="78">
        <v>37.954549999999998</v>
      </c>
      <c r="U16" s="78">
        <v>36.590910000000001</v>
      </c>
      <c r="V16" s="79">
        <v>11.36364</v>
      </c>
      <c r="W16" s="77">
        <v>2.2727270000000002</v>
      </c>
      <c r="X16" s="78">
        <v>7.0454549999999996</v>
      </c>
      <c r="Y16" s="78">
        <v>25</v>
      </c>
      <c r="Z16" s="78">
        <v>52.727269999999997</v>
      </c>
      <c r="AA16" s="79">
        <v>12.954549999999999</v>
      </c>
      <c r="AB16" s="77">
        <v>1.5909089999999999</v>
      </c>
      <c r="AC16" s="78">
        <v>9.3181820000000002</v>
      </c>
      <c r="AD16" s="78">
        <v>16.13636</v>
      </c>
      <c r="AE16" s="78">
        <v>54.545450000000002</v>
      </c>
      <c r="AF16" s="79">
        <v>18.409089999999999</v>
      </c>
      <c r="AG16" s="77">
        <v>23.4</v>
      </c>
      <c r="AH16" s="78">
        <v>30.5</v>
      </c>
      <c r="AI16" s="78">
        <v>23.9</v>
      </c>
      <c r="AJ16" s="78">
        <v>19.8</v>
      </c>
      <c r="AK16" s="78">
        <v>2.5</v>
      </c>
      <c r="AL16" s="80">
        <v>15.68182</v>
      </c>
      <c r="AM16" s="78">
        <v>26.13636</v>
      </c>
      <c r="AN16" s="78">
        <v>24.772729999999999</v>
      </c>
      <c r="AO16" s="78">
        <v>30.681819999999998</v>
      </c>
      <c r="AP16" s="78">
        <v>2.7272729999999998</v>
      </c>
      <c r="AQ16" s="80">
        <v>32.727269999999997</v>
      </c>
      <c r="AR16" s="78">
        <v>38.181820000000002</v>
      </c>
      <c r="AS16" s="78">
        <v>17.5</v>
      </c>
      <c r="AT16" s="78">
        <v>8.8636359999999996</v>
      </c>
      <c r="AU16" s="78">
        <v>2.7272729999999998</v>
      </c>
      <c r="AV16" s="80">
        <v>26.13636</v>
      </c>
      <c r="AW16" s="78">
        <v>27.727270000000001</v>
      </c>
      <c r="AX16" s="78">
        <v>22.5</v>
      </c>
      <c r="AY16" s="78">
        <v>20.909089999999999</v>
      </c>
      <c r="AZ16" s="78">
        <v>2.7272729999999998</v>
      </c>
      <c r="BA16" s="80">
        <v>0.45454499999999998</v>
      </c>
      <c r="BB16" s="78">
        <v>2.7272729999999998</v>
      </c>
      <c r="BC16" s="78">
        <v>9.5454550000000005</v>
      </c>
      <c r="BD16" s="78">
        <v>39.772730000000003</v>
      </c>
      <c r="BE16" s="78">
        <v>47.5</v>
      </c>
      <c r="BF16" s="80">
        <v>12.045450000000001</v>
      </c>
      <c r="BG16" s="78">
        <v>19.318180000000002</v>
      </c>
      <c r="BH16" s="78">
        <v>41.363639999999997</v>
      </c>
      <c r="BI16" s="78">
        <v>26.818180000000002</v>
      </c>
      <c r="BJ16" s="78">
        <v>0.45454499999999998</v>
      </c>
      <c r="BK16" s="80">
        <v>0.227273</v>
      </c>
      <c r="BL16" s="78">
        <v>1.818182</v>
      </c>
      <c r="BM16" s="78">
        <v>9.0909089999999999</v>
      </c>
      <c r="BN16" s="78">
        <v>50.454549999999998</v>
      </c>
      <c r="BO16" s="78">
        <v>38.409089999999999</v>
      </c>
      <c r="BP16" s="77">
        <v>5.6818179999999998</v>
      </c>
      <c r="BQ16" s="78">
        <v>75.909090000000006</v>
      </c>
      <c r="BR16" s="78">
        <v>17.5</v>
      </c>
      <c r="BS16" s="78">
        <v>0.90909099999999998</v>
      </c>
      <c r="BT16" s="140">
        <v>7.7272730000000003</v>
      </c>
      <c r="BU16" s="141">
        <v>53.409089999999999</v>
      </c>
      <c r="BV16" s="141">
        <v>19.545449999999999</v>
      </c>
      <c r="BW16" s="141">
        <v>15.909090000000001</v>
      </c>
      <c r="BX16" s="141">
        <v>2.7272729999999998</v>
      </c>
      <c r="BY16" s="142">
        <v>0.68181800000000004</v>
      </c>
      <c r="BZ16" s="141">
        <v>35.909089999999999</v>
      </c>
      <c r="CA16" s="141">
        <v>41.590910000000001</v>
      </c>
      <c r="CB16" s="141">
        <v>13.86364</v>
      </c>
      <c r="CC16" s="141">
        <v>4.5454549999999996</v>
      </c>
      <c r="CD16" s="141">
        <v>3.6363639999999999</v>
      </c>
      <c r="CE16" s="142">
        <v>0.45454499999999998</v>
      </c>
    </row>
    <row r="17" spans="1:83" x14ac:dyDescent="0.25">
      <c r="A17" s="3" t="s">
        <v>17</v>
      </c>
      <c r="B17" s="3">
        <v>2022</v>
      </c>
      <c r="C17" s="26">
        <v>0</v>
      </c>
      <c r="D17" s="26">
        <v>0</v>
      </c>
      <c r="E17" s="26">
        <v>0</v>
      </c>
      <c r="F17" s="26">
        <v>42</v>
      </c>
      <c r="G17" s="48">
        <v>58</v>
      </c>
      <c r="H17" s="69">
        <v>4</v>
      </c>
      <c r="I17" s="70">
        <v>0</v>
      </c>
      <c r="J17" s="70">
        <v>4</v>
      </c>
      <c r="K17" s="70">
        <v>35</v>
      </c>
      <c r="L17" s="71">
        <v>58</v>
      </c>
      <c r="M17" s="69">
        <v>0</v>
      </c>
      <c r="N17" s="70">
        <v>4</v>
      </c>
      <c r="O17" s="70">
        <v>23</v>
      </c>
      <c r="P17" s="70">
        <v>46</v>
      </c>
      <c r="Q17" s="71">
        <v>27</v>
      </c>
      <c r="R17" s="69">
        <v>0</v>
      </c>
      <c r="S17" s="70">
        <v>4</v>
      </c>
      <c r="T17" s="70">
        <v>23</v>
      </c>
      <c r="U17" s="70">
        <v>62</v>
      </c>
      <c r="V17" s="71">
        <v>12</v>
      </c>
      <c r="W17" s="69">
        <v>4</v>
      </c>
      <c r="X17" s="70">
        <v>12</v>
      </c>
      <c r="Y17" s="70">
        <v>15</v>
      </c>
      <c r="Z17" s="70">
        <v>46</v>
      </c>
      <c r="AA17" s="71">
        <v>23</v>
      </c>
      <c r="AB17" s="62">
        <v>0</v>
      </c>
      <c r="AC17" s="62">
        <v>8</v>
      </c>
      <c r="AD17" s="62">
        <v>15</v>
      </c>
      <c r="AE17" s="62">
        <v>54</v>
      </c>
      <c r="AF17" s="62">
        <v>23</v>
      </c>
      <c r="AG17" s="75">
        <v>38</v>
      </c>
      <c r="AH17" s="62">
        <v>19</v>
      </c>
      <c r="AI17" s="62">
        <v>19</v>
      </c>
      <c r="AJ17" s="62">
        <v>23</v>
      </c>
      <c r="AK17" s="62">
        <v>0</v>
      </c>
      <c r="AL17" s="72">
        <v>38</v>
      </c>
      <c r="AM17" s="62">
        <v>19</v>
      </c>
      <c r="AN17" s="62">
        <v>15</v>
      </c>
      <c r="AO17" s="62">
        <v>27</v>
      </c>
      <c r="AP17" s="62">
        <v>0</v>
      </c>
      <c r="AQ17" s="72">
        <v>54</v>
      </c>
      <c r="AR17" s="62">
        <v>23</v>
      </c>
      <c r="AS17" s="62">
        <v>12</v>
      </c>
      <c r="AT17" s="62">
        <v>12</v>
      </c>
      <c r="AU17" s="62">
        <v>0</v>
      </c>
      <c r="AV17" s="72">
        <v>54</v>
      </c>
      <c r="AW17" s="62">
        <v>19</v>
      </c>
      <c r="AX17" s="62">
        <v>12</v>
      </c>
      <c r="AY17" s="62">
        <v>15</v>
      </c>
      <c r="AZ17" s="62">
        <v>0</v>
      </c>
      <c r="BA17" s="72">
        <v>0</v>
      </c>
      <c r="BB17" s="62">
        <v>4</v>
      </c>
      <c r="BC17" s="62">
        <v>12</v>
      </c>
      <c r="BD17" s="62">
        <v>31</v>
      </c>
      <c r="BE17" s="62">
        <v>54</v>
      </c>
      <c r="BF17" s="72">
        <v>27</v>
      </c>
      <c r="BG17" s="62">
        <v>31</v>
      </c>
      <c r="BH17" s="62">
        <v>23</v>
      </c>
      <c r="BI17" s="62">
        <v>19</v>
      </c>
      <c r="BJ17" s="62">
        <v>0</v>
      </c>
      <c r="BK17" s="72">
        <v>0</v>
      </c>
      <c r="BL17" s="62">
        <v>0</v>
      </c>
      <c r="BM17" s="62">
        <v>12</v>
      </c>
      <c r="BN17" s="62">
        <v>23</v>
      </c>
      <c r="BO17" s="62">
        <v>65</v>
      </c>
      <c r="BP17" s="87">
        <v>15</v>
      </c>
      <c r="BQ17" s="62">
        <v>78</v>
      </c>
      <c r="BR17" s="62">
        <v>7</v>
      </c>
      <c r="BS17" s="62">
        <v>0</v>
      </c>
      <c r="BT17" s="146" t="s">
        <v>106</v>
      </c>
      <c r="BU17" s="147" t="s">
        <v>106</v>
      </c>
      <c r="BV17" s="147" t="s">
        <v>106</v>
      </c>
      <c r="BW17" s="147" t="s">
        <v>106</v>
      </c>
      <c r="BX17" s="147" t="s">
        <v>106</v>
      </c>
      <c r="BY17" s="148" t="s">
        <v>106</v>
      </c>
      <c r="BZ17" s="147" t="s">
        <v>106</v>
      </c>
      <c r="CA17" s="147" t="s">
        <v>106</v>
      </c>
      <c r="CB17" s="147" t="s">
        <v>106</v>
      </c>
      <c r="CC17" s="147" t="s">
        <v>106</v>
      </c>
      <c r="CD17" s="147" t="s">
        <v>106</v>
      </c>
      <c r="CE17" s="148" t="s">
        <v>106</v>
      </c>
    </row>
    <row r="18" spans="1:83" ht="15.75" thickBot="1" x14ac:dyDescent="0.3">
      <c r="A18" s="5"/>
      <c r="B18" s="5">
        <v>2023</v>
      </c>
      <c r="C18" s="63">
        <v>0</v>
      </c>
      <c r="D18" s="63">
        <v>4.7</v>
      </c>
      <c r="E18" s="63">
        <v>0</v>
      </c>
      <c r="F18" s="63">
        <v>27.9</v>
      </c>
      <c r="G18" s="64">
        <v>67.400000000000006</v>
      </c>
      <c r="H18" s="81">
        <v>0</v>
      </c>
      <c r="I18" s="63">
        <v>0</v>
      </c>
      <c r="J18" s="63">
        <v>2.2999999999999998</v>
      </c>
      <c r="K18" s="63">
        <v>25.6</v>
      </c>
      <c r="L18" s="64">
        <v>72.099999999999994</v>
      </c>
      <c r="M18" s="81">
        <v>0</v>
      </c>
      <c r="N18" s="63">
        <v>4.7</v>
      </c>
      <c r="O18" s="63">
        <v>18.600000000000001</v>
      </c>
      <c r="P18" s="63">
        <v>51.2</v>
      </c>
      <c r="Q18" s="64">
        <v>25.6</v>
      </c>
      <c r="R18" s="81">
        <v>4.7</v>
      </c>
      <c r="S18" s="63">
        <v>1.2</v>
      </c>
      <c r="T18" s="63">
        <v>34.9</v>
      </c>
      <c r="U18" s="63">
        <v>51.2</v>
      </c>
      <c r="V18" s="64">
        <v>7</v>
      </c>
      <c r="W18" s="81">
        <v>0</v>
      </c>
      <c r="X18" s="63">
        <v>0</v>
      </c>
      <c r="Y18" s="63">
        <v>11.6</v>
      </c>
      <c r="Z18" s="63">
        <v>79.099999999999994</v>
      </c>
      <c r="AA18" s="64">
        <v>9.3000000000000007</v>
      </c>
      <c r="AB18" s="81">
        <v>0</v>
      </c>
      <c r="AC18" s="63">
        <v>2.2999999999999998</v>
      </c>
      <c r="AD18" s="63">
        <v>9.3000000000000007</v>
      </c>
      <c r="AE18" s="63">
        <v>60.5</v>
      </c>
      <c r="AF18" s="64">
        <v>27.9</v>
      </c>
      <c r="AG18" s="77">
        <v>30.2</v>
      </c>
      <c r="AH18" s="78">
        <v>44.2</v>
      </c>
      <c r="AI18" s="78">
        <v>11.6</v>
      </c>
      <c r="AJ18" s="78">
        <v>14</v>
      </c>
      <c r="AK18" s="78">
        <v>0</v>
      </c>
      <c r="AL18" s="80">
        <v>20.9</v>
      </c>
      <c r="AM18" s="78">
        <v>53.5</v>
      </c>
      <c r="AN18" s="78">
        <v>14</v>
      </c>
      <c r="AO18" s="78">
        <v>11.6</v>
      </c>
      <c r="AP18" s="78">
        <v>0</v>
      </c>
      <c r="AQ18" s="80">
        <v>44.2</v>
      </c>
      <c r="AR18" s="78">
        <v>34.9</v>
      </c>
      <c r="AS18" s="78">
        <v>11.6</v>
      </c>
      <c r="AT18" s="78">
        <v>7</v>
      </c>
      <c r="AU18" s="78">
        <v>2.2999999999999998</v>
      </c>
      <c r="AV18" s="80">
        <v>46.5</v>
      </c>
      <c r="AW18" s="78">
        <v>39.5</v>
      </c>
      <c r="AX18" s="78">
        <v>4.7</v>
      </c>
      <c r="AY18" s="78">
        <v>9.3000000000000007</v>
      </c>
      <c r="AZ18" s="78">
        <v>0</v>
      </c>
      <c r="BA18" s="80">
        <v>0</v>
      </c>
      <c r="BB18" s="78">
        <v>2.2999999999999998</v>
      </c>
      <c r="BC18" s="78">
        <v>4.7</v>
      </c>
      <c r="BD18" s="78">
        <v>32.6</v>
      </c>
      <c r="BE18" s="78">
        <v>60.5</v>
      </c>
      <c r="BF18" s="80">
        <v>25.6</v>
      </c>
      <c r="BG18" s="78">
        <v>25.6</v>
      </c>
      <c r="BH18" s="78">
        <v>37.200000000000003</v>
      </c>
      <c r="BI18" s="78">
        <v>11.6</v>
      </c>
      <c r="BJ18" s="78">
        <v>0</v>
      </c>
      <c r="BK18" s="80">
        <v>0</v>
      </c>
      <c r="BL18" s="78">
        <v>0</v>
      </c>
      <c r="BM18" s="78">
        <v>0</v>
      </c>
      <c r="BN18" s="78">
        <v>37.200000000000003</v>
      </c>
      <c r="BO18" s="78">
        <v>62.8</v>
      </c>
      <c r="BP18" s="77">
        <v>9.3000000000000007</v>
      </c>
      <c r="BQ18" s="78">
        <v>81.400000000000006</v>
      </c>
      <c r="BR18" s="78">
        <v>9.3000000000000007</v>
      </c>
      <c r="BS18" s="78">
        <v>0</v>
      </c>
      <c r="BT18" s="140">
        <v>41.9</v>
      </c>
      <c r="BU18" s="141">
        <v>53.5</v>
      </c>
      <c r="BV18" s="141">
        <v>4.7</v>
      </c>
      <c r="BW18" s="141">
        <v>0</v>
      </c>
      <c r="BX18" s="141">
        <v>0</v>
      </c>
      <c r="BY18" s="142">
        <v>0</v>
      </c>
      <c r="BZ18" s="141">
        <v>83.7</v>
      </c>
      <c r="CA18" s="141">
        <v>14</v>
      </c>
      <c r="CB18" s="141">
        <v>2.2999999999999998</v>
      </c>
      <c r="CC18" s="141">
        <v>0</v>
      </c>
      <c r="CD18" s="141">
        <v>0</v>
      </c>
      <c r="CE18" s="142">
        <v>0</v>
      </c>
    </row>
    <row r="19" spans="1:83" x14ac:dyDescent="0.25">
      <c r="A19" s="3" t="s">
        <v>18</v>
      </c>
      <c r="B19" s="3">
        <v>2022</v>
      </c>
      <c r="C19" s="26">
        <v>0</v>
      </c>
      <c r="D19" s="26">
        <v>2</v>
      </c>
      <c r="E19" s="26">
        <v>7</v>
      </c>
      <c r="F19" s="26">
        <v>43</v>
      </c>
      <c r="G19" s="48">
        <v>48</v>
      </c>
      <c r="H19" s="69">
        <v>11</v>
      </c>
      <c r="I19" s="70">
        <v>5</v>
      </c>
      <c r="J19" s="70">
        <v>7</v>
      </c>
      <c r="K19" s="70">
        <v>45</v>
      </c>
      <c r="L19" s="71">
        <v>32</v>
      </c>
      <c r="M19" s="69">
        <v>0</v>
      </c>
      <c r="N19" s="70">
        <v>18</v>
      </c>
      <c r="O19" s="70">
        <v>20</v>
      </c>
      <c r="P19" s="70">
        <v>50</v>
      </c>
      <c r="Q19" s="71">
        <v>11</v>
      </c>
      <c r="R19" s="69">
        <v>2</v>
      </c>
      <c r="S19" s="70">
        <v>14</v>
      </c>
      <c r="T19" s="70">
        <v>41</v>
      </c>
      <c r="U19" s="70">
        <v>39</v>
      </c>
      <c r="V19" s="71">
        <v>5</v>
      </c>
      <c r="W19" s="69">
        <v>2</v>
      </c>
      <c r="X19" s="70">
        <v>9</v>
      </c>
      <c r="Y19" s="70">
        <v>11</v>
      </c>
      <c r="Z19" s="70">
        <v>70</v>
      </c>
      <c r="AA19" s="71">
        <v>7</v>
      </c>
      <c r="AB19" s="62">
        <v>2</v>
      </c>
      <c r="AC19" s="62">
        <v>9</v>
      </c>
      <c r="AD19" s="62">
        <v>20</v>
      </c>
      <c r="AE19" s="62">
        <v>55</v>
      </c>
      <c r="AF19" s="62">
        <v>14</v>
      </c>
      <c r="AG19" s="75">
        <v>25</v>
      </c>
      <c r="AH19" s="62">
        <v>41</v>
      </c>
      <c r="AI19" s="62">
        <v>14</v>
      </c>
      <c r="AJ19" s="62">
        <v>18</v>
      </c>
      <c r="AK19" s="62">
        <v>2</v>
      </c>
      <c r="AL19" s="72">
        <v>14</v>
      </c>
      <c r="AM19" s="62">
        <v>27</v>
      </c>
      <c r="AN19" s="62">
        <v>41</v>
      </c>
      <c r="AO19" s="62">
        <v>14</v>
      </c>
      <c r="AP19" s="62">
        <v>5</v>
      </c>
      <c r="AQ19" s="72">
        <v>25</v>
      </c>
      <c r="AR19" s="62">
        <v>43</v>
      </c>
      <c r="AS19" s="62">
        <v>18</v>
      </c>
      <c r="AT19" s="62">
        <v>11</v>
      </c>
      <c r="AU19" s="62">
        <v>2</v>
      </c>
      <c r="AV19" s="73">
        <v>30</v>
      </c>
      <c r="AW19" s="74">
        <v>30</v>
      </c>
      <c r="AX19" s="74">
        <v>11</v>
      </c>
      <c r="AY19" s="74">
        <v>27</v>
      </c>
      <c r="AZ19" s="74">
        <v>2</v>
      </c>
      <c r="BA19" s="72">
        <v>0</v>
      </c>
      <c r="BB19" s="62">
        <v>5</v>
      </c>
      <c r="BC19" s="62">
        <v>5</v>
      </c>
      <c r="BD19" s="62">
        <v>50</v>
      </c>
      <c r="BE19" s="62">
        <v>41</v>
      </c>
      <c r="BF19" s="72">
        <v>11</v>
      </c>
      <c r="BG19" s="62">
        <v>30</v>
      </c>
      <c r="BH19" s="62">
        <v>34</v>
      </c>
      <c r="BI19" s="62">
        <v>25</v>
      </c>
      <c r="BJ19" s="62">
        <v>0</v>
      </c>
      <c r="BK19" s="72">
        <v>0</v>
      </c>
      <c r="BL19" s="62">
        <v>2</v>
      </c>
      <c r="BM19" s="62">
        <v>11</v>
      </c>
      <c r="BN19" s="62">
        <v>48</v>
      </c>
      <c r="BO19" s="62">
        <v>39</v>
      </c>
      <c r="BP19" s="87">
        <v>11</v>
      </c>
      <c r="BQ19" s="62">
        <v>82</v>
      </c>
      <c r="BR19" s="62">
        <v>7</v>
      </c>
      <c r="BS19" s="62">
        <v>0</v>
      </c>
      <c r="BT19" s="146" t="s">
        <v>106</v>
      </c>
      <c r="BU19" s="147" t="s">
        <v>106</v>
      </c>
      <c r="BV19" s="147" t="s">
        <v>106</v>
      </c>
      <c r="BW19" s="147" t="s">
        <v>106</v>
      </c>
      <c r="BX19" s="147" t="s">
        <v>106</v>
      </c>
      <c r="BY19" s="148" t="s">
        <v>106</v>
      </c>
      <c r="BZ19" s="147" t="s">
        <v>106</v>
      </c>
      <c r="CA19" s="147" t="s">
        <v>106</v>
      </c>
      <c r="CB19" s="147" t="s">
        <v>106</v>
      </c>
      <c r="CC19" s="147" t="s">
        <v>106</v>
      </c>
      <c r="CD19" s="147" t="s">
        <v>106</v>
      </c>
      <c r="CE19" s="148" t="s">
        <v>106</v>
      </c>
    </row>
    <row r="20" spans="1:83" ht="15.75" thickBot="1" x14ac:dyDescent="0.3">
      <c r="A20" s="5"/>
      <c r="B20" s="5">
        <v>2023</v>
      </c>
      <c r="C20" s="27">
        <v>0</v>
      </c>
      <c r="D20" s="27">
        <v>0</v>
      </c>
      <c r="E20" s="27">
        <v>5</v>
      </c>
      <c r="F20" s="27">
        <v>59</v>
      </c>
      <c r="G20" s="50">
        <v>36</v>
      </c>
      <c r="H20" s="77">
        <v>0</v>
      </c>
      <c r="I20" s="78">
        <v>5.1282050000000003</v>
      </c>
      <c r="J20" s="78">
        <v>2.5641029999999998</v>
      </c>
      <c r="K20" s="78">
        <v>23.076920000000001</v>
      </c>
      <c r="L20" s="79">
        <v>69.230770000000007</v>
      </c>
      <c r="M20" s="77">
        <v>2.5641029999999998</v>
      </c>
      <c r="N20" s="78">
        <v>10.256410000000001</v>
      </c>
      <c r="O20" s="78">
        <v>23.076920000000001</v>
      </c>
      <c r="P20" s="78">
        <v>53.846150000000002</v>
      </c>
      <c r="Q20" s="79">
        <v>10.256410000000001</v>
      </c>
      <c r="R20" s="77">
        <v>0</v>
      </c>
      <c r="S20" s="78">
        <v>10.256410000000001</v>
      </c>
      <c r="T20" s="78">
        <v>56.410260000000001</v>
      </c>
      <c r="U20" s="78">
        <v>25.641030000000001</v>
      </c>
      <c r="V20" s="79">
        <v>7.6923079999999997</v>
      </c>
      <c r="W20" s="77">
        <v>0</v>
      </c>
      <c r="X20" s="78">
        <v>2.5641029999999998</v>
      </c>
      <c r="Y20" s="78">
        <v>23.076920000000001</v>
      </c>
      <c r="Z20" s="78">
        <v>69.230770000000007</v>
      </c>
      <c r="AA20" s="79">
        <v>5.1282050000000003</v>
      </c>
      <c r="AB20" s="77">
        <v>0</v>
      </c>
      <c r="AC20" s="78">
        <v>2.5641029999999998</v>
      </c>
      <c r="AD20" s="78">
        <v>15.38462</v>
      </c>
      <c r="AE20" s="78">
        <v>76.923079999999999</v>
      </c>
      <c r="AF20" s="79">
        <v>5.1282050000000003</v>
      </c>
      <c r="AG20" s="77">
        <v>28.2</v>
      </c>
      <c r="AH20" s="78">
        <v>35.9</v>
      </c>
      <c r="AI20" s="78">
        <v>12.8</v>
      </c>
      <c r="AJ20" s="78">
        <v>23.1</v>
      </c>
      <c r="AK20" s="78">
        <v>0</v>
      </c>
      <c r="AL20" s="80">
        <v>15.38462</v>
      </c>
      <c r="AM20" s="78">
        <v>41.025640000000003</v>
      </c>
      <c r="AN20" s="78">
        <v>17.948720000000002</v>
      </c>
      <c r="AO20" s="78">
        <v>25.641030000000001</v>
      </c>
      <c r="AP20" s="78">
        <v>0</v>
      </c>
      <c r="AQ20" s="80">
        <v>33.333329999999997</v>
      </c>
      <c r="AR20" s="78">
        <v>30.76923</v>
      </c>
      <c r="AS20" s="78">
        <v>20.512820000000001</v>
      </c>
      <c r="AT20" s="78">
        <v>15.38462</v>
      </c>
      <c r="AU20" s="78">
        <v>0</v>
      </c>
      <c r="AV20" s="80">
        <v>25.641030000000001</v>
      </c>
      <c r="AW20" s="78">
        <v>43.589739999999999</v>
      </c>
      <c r="AX20" s="78">
        <v>20.512820000000001</v>
      </c>
      <c r="AY20" s="78">
        <v>10.256410000000001</v>
      </c>
      <c r="AZ20" s="78">
        <v>0</v>
      </c>
      <c r="BA20" s="80">
        <v>0</v>
      </c>
      <c r="BB20" s="78">
        <v>0</v>
      </c>
      <c r="BC20" s="78">
        <v>7.6923079999999997</v>
      </c>
      <c r="BD20" s="78">
        <v>56.410260000000001</v>
      </c>
      <c r="BE20" s="78">
        <v>35.897440000000003</v>
      </c>
      <c r="BF20" s="80">
        <v>12.820510000000001</v>
      </c>
      <c r="BG20" s="78">
        <v>28.20513</v>
      </c>
      <c r="BH20" s="78">
        <v>28.20513</v>
      </c>
      <c r="BI20" s="78">
        <v>30.76923</v>
      </c>
      <c r="BJ20" s="78">
        <v>0</v>
      </c>
      <c r="BK20" s="80">
        <v>0</v>
      </c>
      <c r="BL20" s="78">
        <v>2.5641029999999998</v>
      </c>
      <c r="BM20" s="78">
        <v>2.5641029999999998</v>
      </c>
      <c r="BN20" s="78">
        <v>64.102559999999997</v>
      </c>
      <c r="BO20" s="78">
        <v>30.76923</v>
      </c>
      <c r="BP20" s="77">
        <v>7.6923079999999997</v>
      </c>
      <c r="BQ20" s="78">
        <v>82.051280000000006</v>
      </c>
      <c r="BR20" s="78">
        <v>10.256410000000001</v>
      </c>
      <c r="BS20" s="78">
        <v>0</v>
      </c>
      <c r="BT20" s="140">
        <v>10.256410000000001</v>
      </c>
      <c r="BU20" s="141">
        <v>64.102559999999997</v>
      </c>
      <c r="BV20" s="141">
        <v>15.38462</v>
      </c>
      <c r="BW20" s="141">
        <v>10.256410000000001</v>
      </c>
      <c r="BX20" s="141">
        <v>0</v>
      </c>
      <c r="BY20" s="142">
        <v>0</v>
      </c>
      <c r="BZ20" s="141">
        <v>53.846150000000002</v>
      </c>
      <c r="CA20" s="141">
        <v>38.461539999999999</v>
      </c>
      <c r="CB20" s="141">
        <v>5.1282050000000003</v>
      </c>
      <c r="CC20" s="141">
        <v>2.5641029999999998</v>
      </c>
      <c r="CD20" s="141">
        <v>0</v>
      </c>
      <c r="CE20" s="142">
        <v>0</v>
      </c>
    </row>
    <row r="21" spans="1:83" x14ac:dyDescent="0.25">
      <c r="A21" s="3" t="s">
        <v>19</v>
      </c>
      <c r="B21" s="3">
        <v>2022</v>
      </c>
      <c r="C21" s="26">
        <v>0</v>
      </c>
      <c r="D21" s="26">
        <v>4</v>
      </c>
      <c r="E21" s="26">
        <v>8</v>
      </c>
      <c r="F21" s="26">
        <v>47</v>
      </c>
      <c r="G21" s="48">
        <v>42</v>
      </c>
      <c r="H21" s="69">
        <v>0</v>
      </c>
      <c r="I21" s="70">
        <v>0</v>
      </c>
      <c r="J21" s="70">
        <v>0</v>
      </c>
      <c r="K21" s="70">
        <v>38</v>
      </c>
      <c r="L21" s="71">
        <v>62</v>
      </c>
      <c r="M21" s="69">
        <v>3</v>
      </c>
      <c r="N21" s="70">
        <v>11</v>
      </c>
      <c r="O21" s="70">
        <v>16</v>
      </c>
      <c r="P21" s="70">
        <v>57</v>
      </c>
      <c r="Q21" s="71">
        <v>14</v>
      </c>
      <c r="R21" s="69">
        <v>3</v>
      </c>
      <c r="S21" s="70">
        <v>8</v>
      </c>
      <c r="T21" s="70">
        <v>41</v>
      </c>
      <c r="U21" s="70">
        <v>46</v>
      </c>
      <c r="V21" s="71">
        <v>3</v>
      </c>
      <c r="W21" s="69">
        <v>3</v>
      </c>
      <c r="X21" s="70">
        <v>14</v>
      </c>
      <c r="Y21" s="70">
        <v>22</v>
      </c>
      <c r="Z21" s="70">
        <v>57</v>
      </c>
      <c r="AA21" s="71">
        <v>5</v>
      </c>
      <c r="AB21" s="62">
        <v>0</v>
      </c>
      <c r="AC21" s="62">
        <v>3</v>
      </c>
      <c r="AD21" s="62">
        <v>14</v>
      </c>
      <c r="AE21" s="62">
        <v>62</v>
      </c>
      <c r="AF21" s="62">
        <v>22</v>
      </c>
      <c r="AG21" s="75">
        <v>32</v>
      </c>
      <c r="AH21" s="62">
        <v>35</v>
      </c>
      <c r="AI21" s="62">
        <v>8</v>
      </c>
      <c r="AJ21" s="62">
        <v>22</v>
      </c>
      <c r="AK21" s="62">
        <v>3</v>
      </c>
      <c r="AL21" s="72">
        <v>27</v>
      </c>
      <c r="AM21" s="62">
        <v>38</v>
      </c>
      <c r="AN21" s="62">
        <v>19</v>
      </c>
      <c r="AO21" s="62">
        <v>14</v>
      </c>
      <c r="AP21" s="62">
        <v>3</v>
      </c>
      <c r="AQ21" s="72">
        <v>43</v>
      </c>
      <c r="AR21" s="62">
        <v>32</v>
      </c>
      <c r="AS21" s="62">
        <v>16</v>
      </c>
      <c r="AT21" s="62">
        <v>5</v>
      </c>
      <c r="AU21" s="62">
        <v>3</v>
      </c>
      <c r="AV21" s="73">
        <v>30</v>
      </c>
      <c r="AW21" s="74">
        <v>43</v>
      </c>
      <c r="AX21" s="74">
        <v>5</v>
      </c>
      <c r="AY21" s="74">
        <v>16</v>
      </c>
      <c r="AZ21" s="74">
        <v>5</v>
      </c>
      <c r="BA21" s="72">
        <v>0</v>
      </c>
      <c r="BB21" s="62">
        <v>3</v>
      </c>
      <c r="BC21" s="62">
        <v>8</v>
      </c>
      <c r="BD21" s="62">
        <v>54</v>
      </c>
      <c r="BE21" s="62">
        <v>35</v>
      </c>
      <c r="BF21" s="72">
        <v>14</v>
      </c>
      <c r="BG21" s="62">
        <v>35</v>
      </c>
      <c r="BH21" s="62">
        <v>32</v>
      </c>
      <c r="BI21" s="62">
        <v>16</v>
      </c>
      <c r="BJ21" s="62">
        <v>3</v>
      </c>
      <c r="BK21" s="72">
        <v>0</v>
      </c>
      <c r="BL21" s="62">
        <v>0</v>
      </c>
      <c r="BM21" s="62">
        <v>3</v>
      </c>
      <c r="BN21" s="62">
        <v>51</v>
      </c>
      <c r="BO21" s="62">
        <v>46</v>
      </c>
      <c r="BP21" s="87">
        <v>3</v>
      </c>
      <c r="BQ21" s="62">
        <v>63</v>
      </c>
      <c r="BR21" s="62">
        <v>35</v>
      </c>
      <c r="BS21" s="62">
        <v>0</v>
      </c>
      <c r="BT21" s="146" t="s">
        <v>106</v>
      </c>
      <c r="BU21" s="147" t="s">
        <v>106</v>
      </c>
      <c r="BV21" s="147" t="s">
        <v>106</v>
      </c>
      <c r="BW21" s="147" t="s">
        <v>106</v>
      </c>
      <c r="BX21" s="147" t="s">
        <v>106</v>
      </c>
      <c r="BY21" s="148" t="s">
        <v>106</v>
      </c>
      <c r="BZ21" s="147" t="s">
        <v>106</v>
      </c>
      <c r="CA21" s="147" t="s">
        <v>106</v>
      </c>
      <c r="CB21" s="147" t="s">
        <v>106</v>
      </c>
      <c r="CC21" s="147" t="s">
        <v>106</v>
      </c>
      <c r="CD21" s="147" t="s">
        <v>106</v>
      </c>
      <c r="CE21" s="148" t="s">
        <v>106</v>
      </c>
    </row>
    <row r="22" spans="1:83" ht="15.75" thickBot="1" x14ac:dyDescent="0.3">
      <c r="A22" s="5"/>
      <c r="B22" s="5">
        <v>2023</v>
      </c>
      <c r="C22" s="27">
        <v>0</v>
      </c>
      <c r="D22" s="27">
        <v>4</v>
      </c>
      <c r="E22" s="27">
        <v>8</v>
      </c>
      <c r="F22" s="27">
        <v>47</v>
      </c>
      <c r="G22" s="50">
        <v>42</v>
      </c>
      <c r="H22" s="77">
        <v>0</v>
      </c>
      <c r="I22" s="78">
        <v>3.7735850000000002</v>
      </c>
      <c r="J22" s="78">
        <v>1.886792</v>
      </c>
      <c r="K22" s="78">
        <v>33.962260000000001</v>
      </c>
      <c r="L22" s="79">
        <v>60.377360000000003</v>
      </c>
      <c r="M22" s="77">
        <v>0</v>
      </c>
      <c r="N22" s="78">
        <v>3.7735850000000002</v>
      </c>
      <c r="O22" s="78">
        <v>20.754719999999999</v>
      </c>
      <c r="P22" s="78">
        <v>58.490569999999998</v>
      </c>
      <c r="Q22" s="79">
        <v>16.98113</v>
      </c>
      <c r="R22" s="77">
        <v>1.886792</v>
      </c>
      <c r="S22" s="78">
        <v>16.98113</v>
      </c>
      <c r="T22" s="78">
        <v>37.735849999999999</v>
      </c>
      <c r="U22" s="78">
        <v>41.509430000000002</v>
      </c>
      <c r="V22" s="79">
        <v>1.886792</v>
      </c>
      <c r="W22" s="77">
        <v>0</v>
      </c>
      <c r="X22" s="78">
        <v>1.886792</v>
      </c>
      <c r="Y22" s="78">
        <v>30.188680000000002</v>
      </c>
      <c r="Z22" s="78">
        <v>58.490569999999998</v>
      </c>
      <c r="AA22" s="79">
        <v>9.4339619999999993</v>
      </c>
      <c r="AB22" s="77">
        <v>0</v>
      </c>
      <c r="AC22" s="78">
        <v>3.7735850000000002</v>
      </c>
      <c r="AD22" s="78">
        <v>20.754719999999999</v>
      </c>
      <c r="AE22" s="78">
        <v>56.603769999999997</v>
      </c>
      <c r="AF22" s="79">
        <v>18.867920000000002</v>
      </c>
      <c r="AG22" s="77">
        <v>22.6</v>
      </c>
      <c r="AH22" s="78">
        <v>41.5</v>
      </c>
      <c r="AI22" s="78">
        <v>17</v>
      </c>
      <c r="AJ22" s="78">
        <v>18.899999999999999</v>
      </c>
      <c r="AK22" s="78">
        <v>0</v>
      </c>
      <c r="AL22" s="80">
        <v>16.98113</v>
      </c>
      <c r="AM22" s="78">
        <v>47.169809999999998</v>
      </c>
      <c r="AN22" s="78">
        <v>24.528300000000002</v>
      </c>
      <c r="AO22" s="78">
        <v>9.4339619999999993</v>
      </c>
      <c r="AP22" s="78">
        <v>1.886792</v>
      </c>
      <c r="AQ22" s="80">
        <v>41.509430000000002</v>
      </c>
      <c r="AR22" s="78">
        <v>35.849060000000001</v>
      </c>
      <c r="AS22" s="78">
        <v>20.754719999999999</v>
      </c>
      <c r="AT22" s="78">
        <v>1.886792</v>
      </c>
      <c r="AU22" s="78">
        <v>0</v>
      </c>
      <c r="AV22" s="80">
        <v>32.075470000000003</v>
      </c>
      <c r="AW22" s="78">
        <v>39.622639999999997</v>
      </c>
      <c r="AX22" s="78">
        <v>11.32075</v>
      </c>
      <c r="AY22" s="78">
        <v>15.094340000000001</v>
      </c>
      <c r="AZ22" s="78">
        <v>1.886792</v>
      </c>
      <c r="BA22" s="80">
        <v>0</v>
      </c>
      <c r="BB22" s="78">
        <v>0</v>
      </c>
      <c r="BC22" s="78">
        <v>20.754719999999999</v>
      </c>
      <c r="BD22" s="78">
        <v>50.943399999999997</v>
      </c>
      <c r="BE22" s="78">
        <v>28.30189</v>
      </c>
      <c r="BF22" s="80">
        <v>18.867920000000002</v>
      </c>
      <c r="BG22" s="78">
        <v>32.075470000000003</v>
      </c>
      <c r="BH22" s="78">
        <v>41.509430000000002</v>
      </c>
      <c r="BI22" s="78">
        <v>7.5471700000000004</v>
      </c>
      <c r="BJ22" s="78">
        <v>0</v>
      </c>
      <c r="BK22" s="80">
        <v>0</v>
      </c>
      <c r="BL22" s="78">
        <v>0</v>
      </c>
      <c r="BM22" s="78">
        <v>7.5471700000000004</v>
      </c>
      <c r="BN22" s="78">
        <v>58.490569999999998</v>
      </c>
      <c r="BO22" s="78">
        <v>33.962260000000001</v>
      </c>
      <c r="BP22" s="77">
        <v>5.6603770000000004</v>
      </c>
      <c r="BQ22" s="78">
        <v>64.150940000000006</v>
      </c>
      <c r="BR22" s="78">
        <v>30.188680000000002</v>
      </c>
      <c r="BS22" s="78">
        <v>0</v>
      </c>
      <c r="BT22" s="140">
        <v>24.528300000000002</v>
      </c>
      <c r="BU22" s="141">
        <v>58.490569999999998</v>
      </c>
      <c r="BV22" s="141">
        <v>9.4339619999999993</v>
      </c>
      <c r="BW22" s="141">
        <v>7.5471700000000004</v>
      </c>
      <c r="BX22" s="141">
        <v>0</v>
      </c>
      <c r="BY22" s="142">
        <v>0</v>
      </c>
      <c r="BZ22" s="141">
        <v>37.735849999999999</v>
      </c>
      <c r="CA22" s="141">
        <v>45.28302</v>
      </c>
      <c r="CB22" s="141">
        <v>13.207549999999999</v>
      </c>
      <c r="CC22" s="141">
        <v>1.886792</v>
      </c>
      <c r="CD22" s="141">
        <v>0</v>
      </c>
      <c r="CE22" s="142">
        <v>1.886792</v>
      </c>
    </row>
    <row r="23" spans="1:83" x14ac:dyDescent="0.25">
      <c r="A23" s="3" t="s">
        <v>20</v>
      </c>
      <c r="B23" s="3">
        <v>2022</v>
      </c>
      <c r="C23" s="26">
        <v>0</v>
      </c>
      <c r="D23" s="26">
        <v>0</v>
      </c>
      <c r="E23" s="26">
        <v>0</v>
      </c>
      <c r="F23" s="26">
        <v>65</v>
      </c>
      <c r="G23" s="48">
        <v>35</v>
      </c>
      <c r="H23" s="69">
        <v>0</v>
      </c>
      <c r="I23" s="70">
        <v>0</v>
      </c>
      <c r="J23" s="70">
        <v>8</v>
      </c>
      <c r="K23" s="70">
        <v>31</v>
      </c>
      <c r="L23" s="71">
        <v>62</v>
      </c>
      <c r="M23" s="69">
        <v>0</v>
      </c>
      <c r="N23" s="70">
        <v>0</v>
      </c>
      <c r="O23" s="70">
        <v>23</v>
      </c>
      <c r="P23" s="70">
        <v>62</v>
      </c>
      <c r="Q23" s="71">
        <v>15</v>
      </c>
      <c r="R23" s="69">
        <v>0</v>
      </c>
      <c r="S23" s="70">
        <v>8</v>
      </c>
      <c r="T23" s="70">
        <v>38</v>
      </c>
      <c r="U23" s="70">
        <v>38</v>
      </c>
      <c r="V23" s="71">
        <v>15</v>
      </c>
      <c r="W23" s="69">
        <v>0</v>
      </c>
      <c r="X23" s="70">
        <v>0</v>
      </c>
      <c r="Y23" s="70">
        <v>31</v>
      </c>
      <c r="Z23" s="70">
        <v>62</v>
      </c>
      <c r="AA23" s="71">
        <v>8</v>
      </c>
      <c r="AB23" s="62">
        <v>0</v>
      </c>
      <c r="AC23" s="62">
        <v>0</v>
      </c>
      <c r="AD23" s="62">
        <v>31</v>
      </c>
      <c r="AE23" s="62">
        <v>69</v>
      </c>
      <c r="AF23" s="62">
        <v>0</v>
      </c>
      <c r="AG23" s="75">
        <v>8</v>
      </c>
      <c r="AH23" s="62">
        <v>62</v>
      </c>
      <c r="AI23" s="62">
        <v>8</v>
      </c>
      <c r="AJ23" s="62">
        <v>23</v>
      </c>
      <c r="AK23" s="62">
        <v>0</v>
      </c>
      <c r="AL23" s="72">
        <v>31</v>
      </c>
      <c r="AM23" s="62">
        <v>23</v>
      </c>
      <c r="AN23" s="62">
        <v>8</v>
      </c>
      <c r="AO23" s="62">
        <v>38</v>
      </c>
      <c r="AP23" s="62">
        <v>0</v>
      </c>
      <c r="AQ23" s="72">
        <v>69</v>
      </c>
      <c r="AR23" s="62">
        <v>8</v>
      </c>
      <c r="AS23" s="62">
        <v>15</v>
      </c>
      <c r="AT23" s="62">
        <v>8</v>
      </c>
      <c r="AU23" s="62">
        <v>0</v>
      </c>
      <c r="AV23" s="73">
        <v>15</v>
      </c>
      <c r="AW23" s="74">
        <v>38</v>
      </c>
      <c r="AX23" s="74">
        <v>15</v>
      </c>
      <c r="AY23" s="74">
        <v>31</v>
      </c>
      <c r="AZ23" s="74">
        <v>0</v>
      </c>
      <c r="BA23" s="72">
        <v>0</v>
      </c>
      <c r="BB23" s="62">
        <v>0</v>
      </c>
      <c r="BC23" s="62">
        <v>15</v>
      </c>
      <c r="BD23" s="62">
        <v>31</v>
      </c>
      <c r="BE23" s="62">
        <v>54</v>
      </c>
      <c r="BF23" s="72">
        <v>8</v>
      </c>
      <c r="BG23" s="62">
        <v>15</v>
      </c>
      <c r="BH23" s="62">
        <v>31</v>
      </c>
      <c r="BI23" s="62">
        <v>46</v>
      </c>
      <c r="BJ23" s="62">
        <v>0</v>
      </c>
      <c r="BK23" s="72">
        <v>0</v>
      </c>
      <c r="BL23" s="62">
        <v>0</v>
      </c>
      <c r="BM23" s="62">
        <v>0</v>
      </c>
      <c r="BN23" s="62">
        <v>46</v>
      </c>
      <c r="BO23" s="62">
        <v>54</v>
      </c>
      <c r="BP23" s="87">
        <v>0</v>
      </c>
      <c r="BQ23" s="62">
        <v>64</v>
      </c>
      <c r="BR23" s="62">
        <v>36</v>
      </c>
      <c r="BS23" s="62">
        <v>0</v>
      </c>
      <c r="BT23" s="146" t="s">
        <v>106</v>
      </c>
      <c r="BU23" s="147" t="s">
        <v>106</v>
      </c>
      <c r="BV23" s="147" t="s">
        <v>106</v>
      </c>
      <c r="BW23" s="147" t="s">
        <v>106</v>
      </c>
      <c r="BX23" s="147" t="s">
        <v>106</v>
      </c>
      <c r="BY23" s="148" t="s">
        <v>106</v>
      </c>
      <c r="BZ23" s="147" t="s">
        <v>106</v>
      </c>
      <c r="CA23" s="147" t="s">
        <v>106</v>
      </c>
      <c r="CB23" s="147" t="s">
        <v>106</v>
      </c>
      <c r="CC23" s="147" t="s">
        <v>106</v>
      </c>
      <c r="CD23" s="147" t="s">
        <v>106</v>
      </c>
      <c r="CE23" s="148" t="s">
        <v>106</v>
      </c>
    </row>
    <row r="24" spans="1:83" ht="15.75" thickBot="1" x14ac:dyDescent="0.3">
      <c r="A24" s="5"/>
      <c r="B24" s="5">
        <v>2023</v>
      </c>
      <c r="C24" s="27">
        <v>0</v>
      </c>
      <c r="D24" s="27">
        <v>0</v>
      </c>
      <c r="E24" s="27">
        <v>0</v>
      </c>
      <c r="F24" s="27">
        <v>65</v>
      </c>
      <c r="G24" s="50">
        <v>35</v>
      </c>
      <c r="H24" s="77">
        <v>11.764709999999999</v>
      </c>
      <c r="I24" s="78">
        <v>0</v>
      </c>
      <c r="J24" s="78">
        <v>0</v>
      </c>
      <c r="K24" s="78">
        <v>41.176470000000002</v>
      </c>
      <c r="L24" s="79">
        <v>47.058819999999997</v>
      </c>
      <c r="M24" s="77">
        <v>5.8823530000000002</v>
      </c>
      <c r="N24" s="78">
        <v>5.8823530000000002</v>
      </c>
      <c r="O24" s="78">
        <v>17.64706</v>
      </c>
      <c r="P24" s="78">
        <v>47.058819999999997</v>
      </c>
      <c r="Q24" s="79">
        <v>23.529409999999999</v>
      </c>
      <c r="R24" s="77">
        <v>0</v>
      </c>
      <c r="S24" s="78">
        <v>11.764709999999999</v>
      </c>
      <c r="T24" s="78">
        <v>41.176470000000002</v>
      </c>
      <c r="U24" s="78">
        <v>41.176470000000002</v>
      </c>
      <c r="V24" s="79">
        <v>5.8823530000000002</v>
      </c>
      <c r="W24" s="77">
        <v>0</v>
      </c>
      <c r="X24" s="78">
        <v>5.8823530000000002</v>
      </c>
      <c r="Y24" s="78">
        <v>5.8823530000000002</v>
      </c>
      <c r="Z24" s="78">
        <v>82.352940000000004</v>
      </c>
      <c r="AA24" s="79">
        <v>5.8823530000000002</v>
      </c>
      <c r="AB24" s="77">
        <v>0</v>
      </c>
      <c r="AC24" s="78">
        <v>5.8823530000000002</v>
      </c>
      <c r="AD24" s="78">
        <v>11.764709999999999</v>
      </c>
      <c r="AE24" s="78">
        <v>70.588239999999999</v>
      </c>
      <c r="AF24" s="79">
        <v>11.764709999999999</v>
      </c>
      <c r="AG24" s="77">
        <v>5.9</v>
      </c>
      <c r="AH24" s="78">
        <v>11.8</v>
      </c>
      <c r="AI24" s="78">
        <v>17.600000000000001</v>
      </c>
      <c r="AJ24" s="78">
        <v>58.8</v>
      </c>
      <c r="AK24" s="78">
        <v>5.9</v>
      </c>
      <c r="AL24" s="80">
        <v>5.8823530000000002</v>
      </c>
      <c r="AM24" s="78">
        <v>23.529409999999999</v>
      </c>
      <c r="AN24" s="78">
        <v>47.058819999999997</v>
      </c>
      <c r="AO24" s="78">
        <v>23.529409999999999</v>
      </c>
      <c r="AP24" s="78">
        <v>0</v>
      </c>
      <c r="AQ24" s="80">
        <v>35.294119999999999</v>
      </c>
      <c r="AR24" s="78">
        <v>29.411760000000001</v>
      </c>
      <c r="AS24" s="78">
        <v>11.764709999999999</v>
      </c>
      <c r="AT24" s="78">
        <v>17.64706</v>
      </c>
      <c r="AU24" s="78">
        <v>5.8823530000000002</v>
      </c>
      <c r="AV24" s="80">
        <v>17.64706</v>
      </c>
      <c r="AW24" s="78">
        <v>17.64706</v>
      </c>
      <c r="AX24" s="78">
        <v>29.411760000000001</v>
      </c>
      <c r="AY24" s="78">
        <v>35.294119999999999</v>
      </c>
      <c r="AZ24" s="78">
        <v>0</v>
      </c>
      <c r="BA24" s="80">
        <v>0</v>
      </c>
      <c r="BB24" s="78">
        <v>5.8823530000000002</v>
      </c>
      <c r="BC24" s="78">
        <v>17.64706</v>
      </c>
      <c r="BD24" s="78">
        <v>64.705879999999993</v>
      </c>
      <c r="BE24" s="78">
        <v>11.764709999999999</v>
      </c>
      <c r="BF24" s="80">
        <v>5.8823530000000002</v>
      </c>
      <c r="BG24" s="78">
        <v>23.529409999999999</v>
      </c>
      <c r="BH24" s="78">
        <v>41.176470000000002</v>
      </c>
      <c r="BI24" s="78">
        <v>29.411760000000001</v>
      </c>
      <c r="BJ24" s="78">
        <v>0</v>
      </c>
      <c r="BK24" s="80">
        <v>0</v>
      </c>
      <c r="BL24" s="78">
        <v>11.764709999999999</v>
      </c>
      <c r="BM24" s="78">
        <v>0</v>
      </c>
      <c r="BN24" s="78">
        <v>70.588239999999999</v>
      </c>
      <c r="BO24" s="78">
        <v>17.64706</v>
      </c>
      <c r="BP24" s="77">
        <v>0</v>
      </c>
      <c r="BQ24" s="78">
        <v>35.294119999999999</v>
      </c>
      <c r="BR24" s="78">
        <v>64.705879999999993</v>
      </c>
      <c r="BS24" s="78">
        <v>0</v>
      </c>
      <c r="BT24" s="140">
        <v>35.294119999999999</v>
      </c>
      <c r="BU24" s="141">
        <v>52.941180000000003</v>
      </c>
      <c r="BV24" s="141">
        <v>5.8823530000000002</v>
      </c>
      <c r="BW24" s="141">
        <v>5.8823530000000002</v>
      </c>
      <c r="BX24" s="141">
        <v>0</v>
      </c>
      <c r="BY24" s="142">
        <v>0</v>
      </c>
      <c r="BZ24" s="141">
        <v>17.64706</v>
      </c>
      <c r="CA24" s="141">
        <v>70.588239999999999</v>
      </c>
      <c r="CB24" s="141">
        <v>11.764709999999999</v>
      </c>
      <c r="CC24" s="141">
        <v>0</v>
      </c>
      <c r="CD24" s="141">
        <v>0</v>
      </c>
      <c r="CE24" s="142">
        <v>0</v>
      </c>
    </row>
    <row r="25" spans="1:83" x14ac:dyDescent="0.25">
      <c r="A25" s="3" t="s">
        <v>21</v>
      </c>
      <c r="B25" s="3">
        <v>2022</v>
      </c>
      <c r="C25" s="26">
        <v>2</v>
      </c>
      <c r="D25" s="26">
        <v>8</v>
      </c>
      <c r="E25" s="26">
        <v>4</v>
      </c>
      <c r="F25" s="26">
        <v>33</v>
      </c>
      <c r="G25" s="48">
        <v>54</v>
      </c>
      <c r="H25" s="69">
        <v>0</v>
      </c>
      <c r="I25" s="70">
        <v>3</v>
      </c>
      <c r="J25" s="70">
        <v>8</v>
      </c>
      <c r="K25" s="70">
        <v>28</v>
      </c>
      <c r="L25" s="71">
        <v>61</v>
      </c>
      <c r="M25" s="69">
        <v>0</v>
      </c>
      <c r="N25" s="70">
        <v>8</v>
      </c>
      <c r="O25" s="70">
        <v>17</v>
      </c>
      <c r="P25" s="70">
        <v>53</v>
      </c>
      <c r="Q25" s="71">
        <v>22</v>
      </c>
      <c r="R25" s="69">
        <v>0</v>
      </c>
      <c r="S25" s="70">
        <v>3</v>
      </c>
      <c r="T25" s="70">
        <v>31</v>
      </c>
      <c r="U25" s="70">
        <v>44</v>
      </c>
      <c r="V25" s="71">
        <v>22</v>
      </c>
      <c r="W25" s="69">
        <v>0</v>
      </c>
      <c r="X25" s="70">
        <v>6</v>
      </c>
      <c r="Y25" s="70">
        <v>28</v>
      </c>
      <c r="Z25" s="70">
        <v>44</v>
      </c>
      <c r="AA25" s="71">
        <v>22</v>
      </c>
      <c r="AB25" s="62">
        <v>0</v>
      </c>
      <c r="AC25" s="62">
        <v>8</v>
      </c>
      <c r="AD25" s="62">
        <v>17</v>
      </c>
      <c r="AE25" s="62">
        <v>53</v>
      </c>
      <c r="AF25" s="62">
        <v>22</v>
      </c>
      <c r="AG25" s="75">
        <v>33</v>
      </c>
      <c r="AH25" s="62">
        <v>17</v>
      </c>
      <c r="AI25" s="62">
        <v>28</v>
      </c>
      <c r="AJ25" s="62">
        <v>19</v>
      </c>
      <c r="AK25" s="62">
        <v>3</v>
      </c>
      <c r="AL25" s="72">
        <v>17</v>
      </c>
      <c r="AM25" s="62">
        <v>42</v>
      </c>
      <c r="AN25" s="62">
        <v>17</v>
      </c>
      <c r="AO25" s="62">
        <v>25</v>
      </c>
      <c r="AP25" s="62">
        <v>0</v>
      </c>
      <c r="AQ25" s="72">
        <v>61</v>
      </c>
      <c r="AR25" s="62">
        <v>22</v>
      </c>
      <c r="AS25" s="62">
        <v>8</v>
      </c>
      <c r="AT25" s="62">
        <v>8</v>
      </c>
      <c r="AU25" s="62">
        <v>0</v>
      </c>
      <c r="AV25" s="73">
        <v>42</v>
      </c>
      <c r="AW25" s="74">
        <v>19</v>
      </c>
      <c r="AX25" s="74">
        <v>11</v>
      </c>
      <c r="AY25" s="74">
        <v>28</v>
      </c>
      <c r="AZ25" s="74">
        <v>0</v>
      </c>
      <c r="BA25" s="72">
        <v>0</v>
      </c>
      <c r="BB25" s="62">
        <v>6</v>
      </c>
      <c r="BC25" s="62">
        <v>11</v>
      </c>
      <c r="BD25" s="62">
        <v>33</v>
      </c>
      <c r="BE25" s="62">
        <v>50</v>
      </c>
      <c r="BF25" s="72">
        <v>14</v>
      </c>
      <c r="BG25" s="62">
        <v>17</v>
      </c>
      <c r="BH25" s="62">
        <v>33</v>
      </c>
      <c r="BI25" s="62">
        <v>33</v>
      </c>
      <c r="BJ25" s="62">
        <v>3</v>
      </c>
      <c r="BK25" s="72">
        <v>0</v>
      </c>
      <c r="BL25" s="62">
        <v>0</v>
      </c>
      <c r="BM25" s="62">
        <v>8</v>
      </c>
      <c r="BN25" s="62">
        <v>42</v>
      </c>
      <c r="BO25" s="62">
        <v>50</v>
      </c>
      <c r="BP25" s="87">
        <v>3</v>
      </c>
      <c r="BQ25" s="62">
        <v>77</v>
      </c>
      <c r="BR25" s="62">
        <v>13</v>
      </c>
      <c r="BS25" s="62">
        <v>8</v>
      </c>
      <c r="BT25" s="146" t="s">
        <v>106</v>
      </c>
      <c r="BU25" s="147" t="s">
        <v>106</v>
      </c>
      <c r="BV25" s="147" t="s">
        <v>106</v>
      </c>
      <c r="BW25" s="147" t="s">
        <v>106</v>
      </c>
      <c r="BX25" s="147" t="s">
        <v>106</v>
      </c>
      <c r="BY25" s="148" t="s">
        <v>106</v>
      </c>
      <c r="BZ25" s="147" t="s">
        <v>106</v>
      </c>
      <c r="CA25" s="147" t="s">
        <v>106</v>
      </c>
      <c r="CB25" s="147" t="s">
        <v>106</v>
      </c>
      <c r="CC25" s="147" t="s">
        <v>106</v>
      </c>
      <c r="CD25" s="147" t="s">
        <v>106</v>
      </c>
      <c r="CE25" s="148" t="s">
        <v>106</v>
      </c>
    </row>
    <row r="26" spans="1:83" ht="15.75" thickBot="1" x14ac:dyDescent="0.3">
      <c r="A26" s="5"/>
      <c r="B26" s="5">
        <v>2023</v>
      </c>
      <c r="C26" s="27">
        <v>2</v>
      </c>
      <c r="D26" s="27">
        <v>8</v>
      </c>
      <c r="E26" s="27">
        <v>4</v>
      </c>
      <c r="F26" s="27">
        <v>33</v>
      </c>
      <c r="G26" s="50">
        <v>54</v>
      </c>
      <c r="H26" s="77">
        <v>0</v>
      </c>
      <c r="I26" s="78">
        <v>3.8461539999999999</v>
      </c>
      <c r="J26" s="78">
        <v>11.538460000000001</v>
      </c>
      <c r="K26" s="78">
        <v>23.076920000000001</v>
      </c>
      <c r="L26" s="79">
        <v>61.538460000000001</v>
      </c>
      <c r="M26" s="77">
        <v>1.9230769999999999</v>
      </c>
      <c r="N26" s="78">
        <v>13.461539999999999</v>
      </c>
      <c r="O26" s="78">
        <v>17.307690000000001</v>
      </c>
      <c r="P26" s="78">
        <v>50</v>
      </c>
      <c r="Q26" s="79">
        <v>17.307690000000001</v>
      </c>
      <c r="R26" s="77">
        <v>5.7692310000000004</v>
      </c>
      <c r="S26" s="78">
        <v>7.6923079999999997</v>
      </c>
      <c r="T26" s="78">
        <v>34.615380000000002</v>
      </c>
      <c r="U26" s="78">
        <v>42.307690000000001</v>
      </c>
      <c r="V26" s="79">
        <v>9.6153849999999998</v>
      </c>
      <c r="W26" s="77">
        <v>1.9230769999999999</v>
      </c>
      <c r="X26" s="78">
        <v>13.461539999999999</v>
      </c>
      <c r="Y26" s="78">
        <v>19.23077</v>
      </c>
      <c r="Z26" s="78">
        <v>44.23077</v>
      </c>
      <c r="AA26" s="79">
        <v>21.153849999999998</v>
      </c>
      <c r="AB26" s="77">
        <v>0</v>
      </c>
      <c r="AC26" s="78">
        <v>13.461539999999999</v>
      </c>
      <c r="AD26" s="78">
        <v>9.6153849999999998</v>
      </c>
      <c r="AE26" s="78">
        <v>51.923079999999999</v>
      </c>
      <c r="AF26" s="79">
        <v>25</v>
      </c>
      <c r="AG26" s="77">
        <v>21.2</v>
      </c>
      <c r="AH26" s="78">
        <v>32.700000000000003</v>
      </c>
      <c r="AI26" s="78">
        <v>15.4</v>
      </c>
      <c r="AJ26" s="78">
        <v>21.2</v>
      </c>
      <c r="AK26" s="78">
        <v>9.6</v>
      </c>
      <c r="AL26" s="80">
        <v>21.153849999999998</v>
      </c>
      <c r="AM26" s="78">
        <v>32.692309999999999</v>
      </c>
      <c r="AN26" s="78">
        <v>23.076920000000001</v>
      </c>
      <c r="AO26" s="78">
        <v>21.153849999999998</v>
      </c>
      <c r="AP26" s="78">
        <v>1.9230769999999999</v>
      </c>
      <c r="AQ26" s="80">
        <v>34.615380000000002</v>
      </c>
      <c r="AR26" s="78">
        <v>26.923079999999999</v>
      </c>
      <c r="AS26" s="78">
        <v>17.307690000000001</v>
      </c>
      <c r="AT26" s="78">
        <v>17.307690000000001</v>
      </c>
      <c r="AU26" s="78">
        <v>3.8461539999999999</v>
      </c>
      <c r="AV26" s="80">
        <v>38.461539999999999</v>
      </c>
      <c r="AW26" s="78">
        <v>28.846150000000002</v>
      </c>
      <c r="AX26" s="78">
        <v>13.461539999999999</v>
      </c>
      <c r="AY26" s="78">
        <v>9.6153849999999998</v>
      </c>
      <c r="AZ26" s="78">
        <v>9.6153849999999998</v>
      </c>
      <c r="BA26" s="80">
        <v>0</v>
      </c>
      <c r="BB26" s="78">
        <v>13.461539999999999</v>
      </c>
      <c r="BC26" s="78">
        <v>5.7692310000000004</v>
      </c>
      <c r="BD26" s="78">
        <v>40.384619999999998</v>
      </c>
      <c r="BE26" s="78">
        <v>40.384619999999998</v>
      </c>
      <c r="BF26" s="80">
        <v>7.6923079999999997</v>
      </c>
      <c r="BG26" s="78">
        <v>26.923079999999999</v>
      </c>
      <c r="BH26" s="78">
        <v>48.076920000000001</v>
      </c>
      <c r="BI26" s="78">
        <v>17.307690000000001</v>
      </c>
      <c r="BJ26" s="78">
        <v>0</v>
      </c>
      <c r="BK26" s="80">
        <v>0</v>
      </c>
      <c r="BL26" s="78">
        <v>5.7692310000000004</v>
      </c>
      <c r="BM26" s="78">
        <v>9.6153849999999998</v>
      </c>
      <c r="BN26" s="78">
        <v>42.307690000000001</v>
      </c>
      <c r="BO26" s="78">
        <v>42.307690000000001</v>
      </c>
      <c r="BP26" s="77">
        <v>5.7692310000000004</v>
      </c>
      <c r="BQ26" s="78">
        <v>63.461539999999999</v>
      </c>
      <c r="BR26" s="78">
        <v>25</v>
      </c>
      <c r="BS26" s="78">
        <v>5.7692310000000004</v>
      </c>
      <c r="BT26" s="140">
        <v>21.153849999999998</v>
      </c>
      <c r="BU26" s="141">
        <v>63.461539999999999</v>
      </c>
      <c r="BV26" s="141">
        <v>5.7692310000000004</v>
      </c>
      <c r="BW26" s="141">
        <v>7.6923079999999997</v>
      </c>
      <c r="BX26" s="141">
        <v>1.9230769999999999</v>
      </c>
      <c r="BY26" s="142">
        <v>0</v>
      </c>
      <c r="BZ26" s="141">
        <v>47.058819999999997</v>
      </c>
      <c r="CA26" s="141">
        <v>21.568629999999999</v>
      </c>
      <c r="CB26" s="141">
        <v>17.64706</v>
      </c>
      <c r="CC26" s="141">
        <v>9.803922</v>
      </c>
      <c r="CD26" s="141">
        <v>3.9215689999999999</v>
      </c>
      <c r="CE26" s="142">
        <v>0</v>
      </c>
    </row>
    <row r="27" spans="1:83" x14ac:dyDescent="0.25">
      <c r="A27" s="3" t="s">
        <v>22</v>
      </c>
      <c r="B27" s="3">
        <v>2022</v>
      </c>
      <c r="C27" s="26">
        <v>0</v>
      </c>
      <c r="D27" s="26">
        <v>5</v>
      </c>
      <c r="E27" s="26">
        <v>3</v>
      </c>
      <c r="F27" s="26">
        <v>38</v>
      </c>
      <c r="G27" s="48">
        <v>54</v>
      </c>
      <c r="H27" s="69">
        <v>3</v>
      </c>
      <c r="I27" s="70">
        <v>0</v>
      </c>
      <c r="J27" s="70">
        <v>11</v>
      </c>
      <c r="K27" s="70">
        <v>42</v>
      </c>
      <c r="L27" s="71">
        <v>44</v>
      </c>
      <c r="M27" s="69">
        <v>3</v>
      </c>
      <c r="N27" s="70">
        <v>6</v>
      </c>
      <c r="O27" s="70">
        <v>17</v>
      </c>
      <c r="P27" s="70">
        <v>61</v>
      </c>
      <c r="Q27" s="71">
        <v>14</v>
      </c>
      <c r="R27" s="69">
        <v>3</v>
      </c>
      <c r="S27" s="70">
        <v>11</v>
      </c>
      <c r="T27" s="70">
        <v>28</v>
      </c>
      <c r="U27" s="70">
        <v>47</v>
      </c>
      <c r="V27" s="71">
        <v>11</v>
      </c>
      <c r="W27" s="69">
        <v>3</v>
      </c>
      <c r="X27" s="70">
        <v>17</v>
      </c>
      <c r="Y27" s="70">
        <v>19</v>
      </c>
      <c r="Z27" s="70">
        <v>53</v>
      </c>
      <c r="AA27" s="71">
        <v>8</v>
      </c>
      <c r="AB27" s="62">
        <v>3</v>
      </c>
      <c r="AC27" s="62">
        <v>11</v>
      </c>
      <c r="AD27" s="62">
        <v>14</v>
      </c>
      <c r="AE27" s="62">
        <v>53</v>
      </c>
      <c r="AF27" s="62">
        <v>19</v>
      </c>
      <c r="AG27" s="75">
        <v>17</v>
      </c>
      <c r="AH27" s="62">
        <v>39</v>
      </c>
      <c r="AI27" s="62">
        <v>6</v>
      </c>
      <c r="AJ27" s="62">
        <v>31</v>
      </c>
      <c r="AK27" s="62">
        <v>8</v>
      </c>
      <c r="AL27" s="72">
        <v>17</v>
      </c>
      <c r="AM27" s="62">
        <v>22</v>
      </c>
      <c r="AN27" s="62">
        <v>28</v>
      </c>
      <c r="AO27" s="62">
        <v>28</v>
      </c>
      <c r="AP27" s="62">
        <v>6</v>
      </c>
      <c r="AQ27" s="72">
        <v>28</v>
      </c>
      <c r="AR27" s="62">
        <v>39</v>
      </c>
      <c r="AS27" s="62">
        <v>22</v>
      </c>
      <c r="AT27" s="62">
        <v>11</v>
      </c>
      <c r="AU27" s="62">
        <v>0</v>
      </c>
      <c r="AV27" s="73">
        <v>19</v>
      </c>
      <c r="AW27" s="74">
        <v>39</v>
      </c>
      <c r="AX27" s="74">
        <v>17</v>
      </c>
      <c r="AY27" s="74">
        <v>19</v>
      </c>
      <c r="AZ27" s="74">
        <v>6</v>
      </c>
      <c r="BA27" s="72">
        <v>3</v>
      </c>
      <c r="BB27" s="62">
        <v>8</v>
      </c>
      <c r="BC27" s="62">
        <v>6</v>
      </c>
      <c r="BD27" s="62">
        <v>47</v>
      </c>
      <c r="BE27" s="62">
        <v>36</v>
      </c>
      <c r="BF27" s="72">
        <v>25</v>
      </c>
      <c r="BG27" s="62">
        <v>14</v>
      </c>
      <c r="BH27" s="62">
        <v>33</v>
      </c>
      <c r="BI27" s="62">
        <v>25</v>
      </c>
      <c r="BJ27" s="62">
        <v>3</v>
      </c>
      <c r="BK27" s="72">
        <v>0</v>
      </c>
      <c r="BL27" s="62">
        <v>6</v>
      </c>
      <c r="BM27" s="62">
        <v>0</v>
      </c>
      <c r="BN27" s="62">
        <v>53</v>
      </c>
      <c r="BO27" s="62">
        <v>42</v>
      </c>
      <c r="BP27" s="87">
        <v>3</v>
      </c>
      <c r="BQ27" s="62">
        <v>59</v>
      </c>
      <c r="BR27" s="62">
        <v>36</v>
      </c>
      <c r="BS27" s="62">
        <v>3</v>
      </c>
      <c r="BT27" s="146" t="s">
        <v>106</v>
      </c>
      <c r="BU27" s="147" t="s">
        <v>106</v>
      </c>
      <c r="BV27" s="147" t="s">
        <v>106</v>
      </c>
      <c r="BW27" s="147" t="s">
        <v>106</v>
      </c>
      <c r="BX27" s="147" t="s">
        <v>106</v>
      </c>
      <c r="BY27" s="148" t="s">
        <v>106</v>
      </c>
      <c r="BZ27" s="147" t="s">
        <v>106</v>
      </c>
      <c r="CA27" s="147" t="s">
        <v>106</v>
      </c>
      <c r="CB27" s="147" t="s">
        <v>106</v>
      </c>
      <c r="CC27" s="147" t="s">
        <v>106</v>
      </c>
      <c r="CD27" s="147" t="s">
        <v>106</v>
      </c>
      <c r="CE27" s="148" t="s">
        <v>106</v>
      </c>
    </row>
    <row r="28" spans="1:83" ht="15.75" thickBot="1" x14ac:dyDescent="0.3">
      <c r="A28" s="5"/>
      <c r="B28" s="5">
        <v>2023</v>
      </c>
      <c r="C28" s="27">
        <v>0</v>
      </c>
      <c r="D28" s="27">
        <v>5</v>
      </c>
      <c r="E28" s="27">
        <v>3</v>
      </c>
      <c r="F28" s="27">
        <v>38</v>
      </c>
      <c r="G28" s="50">
        <v>54</v>
      </c>
      <c r="H28" s="77">
        <v>0</v>
      </c>
      <c r="I28" s="78">
        <v>0</v>
      </c>
      <c r="J28" s="78">
        <v>8.1081079999999996</v>
      </c>
      <c r="K28" s="78">
        <v>40.54054</v>
      </c>
      <c r="L28" s="79">
        <v>51.351349999999996</v>
      </c>
      <c r="M28" s="77">
        <v>0</v>
      </c>
      <c r="N28" s="78">
        <v>10.81081</v>
      </c>
      <c r="O28" s="78">
        <v>16.21622</v>
      </c>
      <c r="P28" s="78">
        <v>51.351349999999996</v>
      </c>
      <c r="Q28" s="79">
        <v>21.62162</v>
      </c>
      <c r="R28" s="77">
        <v>0</v>
      </c>
      <c r="S28" s="78">
        <v>10.81081</v>
      </c>
      <c r="T28" s="78">
        <v>45.945950000000003</v>
      </c>
      <c r="U28" s="78">
        <v>29.72973</v>
      </c>
      <c r="V28" s="79">
        <v>13.51351</v>
      </c>
      <c r="W28" s="77">
        <v>2.7027030000000001</v>
      </c>
      <c r="X28" s="78">
        <v>2.7027030000000001</v>
      </c>
      <c r="Y28" s="78">
        <v>27.02703</v>
      </c>
      <c r="Z28" s="78">
        <v>59.45946</v>
      </c>
      <c r="AA28" s="79">
        <v>8.1081079999999996</v>
      </c>
      <c r="AB28" s="77">
        <v>0</v>
      </c>
      <c r="AC28" s="78">
        <v>8.1081079999999996</v>
      </c>
      <c r="AD28" s="78">
        <v>10.81081</v>
      </c>
      <c r="AE28" s="78">
        <v>62.16216</v>
      </c>
      <c r="AF28" s="79">
        <v>18.91892</v>
      </c>
      <c r="AG28" s="77">
        <v>35.1</v>
      </c>
      <c r="AH28" s="78">
        <v>40.5</v>
      </c>
      <c r="AI28" s="78">
        <v>10.8</v>
      </c>
      <c r="AJ28" s="78">
        <v>13.5</v>
      </c>
      <c r="AK28" s="78">
        <v>0</v>
      </c>
      <c r="AL28" s="80">
        <v>18.91892</v>
      </c>
      <c r="AM28" s="78">
        <v>29.72973</v>
      </c>
      <c r="AN28" s="78">
        <v>24.32432</v>
      </c>
      <c r="AO28" s="78">
        <v>27.02703</v>
      </c>
      <c r="AP28" s="78">
        <v>0</v>
      </c>
      <c r="AQ28" s="80">
        <v>45.945950000000003</v>
      </c>
      <c r="AR28" s="78">
        <v>29.72973</v>
      </c>
      <c r="AS28" s="78">
        <v>16.21622</v>
      </c>
      <c r="AT28" s="78">
        <v>5.405405</v>
      </c>
      <c r="AU28" s="78">
        <v>2.7027030000000001</v>
      </c>
      <c r="AV28" s="80">
        <v>24.32432</v>
      </c>
      <c r="AW28" s="78">
        <v>37.83784</v>
      </c>
      <c r="AX28" s="78">
        <v>27.02703</v>
      </c>
      <c r="AY28" s="78">
        <v>8.1081079999999996</v>
      </c>
      <c r="AZ28" s="78">
        <v>2.7027030000000001</v>
      </c>
      <c r="BA28" s="80">
        <v>0</v>
      </c>
      <c r="BB28" s="78">
        <v>0</v>
      </c>
      <c r="BC28" s="78">
        <v>2.7027030000000001</v>
      </c>
      <c r="BD28" s="78">
        <v>43.24324</v>
      </c>
      <c r="BE28" s="78">
        <v>54.054049999999997</v>
      </c>
      <c r="BF28" s="80">
        <v>10.81081</v>
      </c>
      <c r="BG28" s="78">
        <v>13.51351</v>
      </c>
      <c r="BH28" s="78">
        <v>48.648650000000004</v>
      </c>
      <c r="BI28" s="78">
        <v>27.02703</v>
      </c>
      <c r="BJ28" s="78">
        <v>0</v>
      </c>
      <c r="BK28" s="80">
        <v>0</v>
      </c>
      <c r="BL28" s="78">
        <v>0</v>
      </c>
      <c r="BM28" s="78">
        <v>5.405405</v>
      </c>
      <c r="BN28" s="78">
        <v>51.351349999999996</v>
      </c>
      <c r="BO28" s="78">
        <v>43.24324</v>
      </c>
      <c r="BP28" s="77">
        <v>5.405405</v>
      </c>
      <c r="BQ28" s="78">
        <v>91.891890000000004</v>
      </c>
      <c r="BR28" s="78">
        <v>2.7027030000000001</v>
      </c>
      <c r="BS28" s="78">
        <v>0</v>
      </c>
      <c r="BT28" s="140">
        <v>5.405405</v>
      </c>
      <c r="BU28" s="141">
        <v>45.945950000000003</v>
      </c>
      <c r="BV28" s="141">
        <v>24.32432</v>
      </c>
      <c r="BW28" s="141">
        <v>21.62162</v>
      </c>
      <c r="BX28" s="141">
        <v>2.7027030000000001</v>
      </c>
      <c r="BY28" s="142">
        <v>0</v>
      </c>
      <c r="BZ28" s="141">
        <v>67.567570000000003</v>
      </c>
      <c r="CA28" s="141">
        <v>27.02703</v>
      </c>
      <c r="CB28" s="141">
        <v>2.7027030000000001</v>
      </c>
      <c r="CC28" s="141">
        <v>0</v>
      </c>
      <c r="CD28" s="141">
        <v>0</v>
      </c>
      <c r="CE28" s="142">
        <v>2.7027030000000001</v>
      </c>
    </row>
    <row r="29" spans="1:83" x14ac:dyDescent="0.25">
      <c r="A29" s="3" t="s">
        <v>23</v>
      </c>
      <c r="B29" s="3">
        <v>2022</v>
      </c>
      <c r="C29" s="26">
        <v>3</v>
      </c>
      <c r="D29" s="26">
        <v>6</v>
      </c>
      <c r="E29" s="26">
        <v>9</v>
      </c>
      <c r="F29" s="26">
        <v>53</v>
      </c>
      <c r="G29" s="48">
        <v>28</v>
      </c>
      <c r="H29" s="69">
        <v>2</v>
      </c>
      <c r="I29" s="70">
        <v>7</v>
      </c>
      <c r="J29" s="70">
        <v>14</v>
      </c>
      <c r="K29" s="70">
        <v>38</v>
      </c>
      <c r="L29" s="71">
        <v>38</v>
      </c>
      <c r="M29" s="69">
        <v>7</v>
      </c>
      <c r="N29" s="70">
        <v>17</v>
      </c>
      <c r="O29" s="70">
        <v>26</v>
      </c>
      <c r="P29" s="70">
        <v>43</v>
      </c>
      <c r="Q29" s="71">
        <v>7</v>
      </c>
      <c r="R29" s="69">
        <v>5</v>
      </c>
      <c r="S29" s="70">
        <v>19</v>
      </c>
      <c r="T29" s="70">
        <v>29</v>
      </c>
      <c r="U29" s="70">
        <v>36</v>
      </c>
      <c r="V29" s="71">
        <v>12</v>
      </c>
      <c r="W29" s="69">
        <v>7</v>
      </c>
      <c r="X29" s="70">
        <v>21</v>
      </c>
      <c r="Y29" s="70">
        <v>29</v>
      </c>
      <c r="Z29" s="70">
        <v>38</v>
      </c>
      <c r="AA29" s="71">
        <v>5</v>
      </c>
      <c r="AB29" s="62">
        <v>5</v>
      </c>
      <c r="AC29" s="62">
        <v>24</v>
      </c>
      <c r="AD29" s="62">
        <v>24</v>
      </c>
      <c r="AE29" s="62">
        <v>43</v>
      </c>
      <c r="AF29" s="62">
        <v>5</v>
      </c>
      <c r="AG29" s="75">
        <v>14</v>
      </c>
      <c r="AH29" s="62">
        <v>19</v>
      </c>
      <c r="AI29" s="62">
        <v>24</v>
      </c>
      <c r="AJ29" s="62">
        <v>31</v>
      </c>
      <c r="AK29" s="62">
        <v>12</v>
      </c>
      <c r="AL29" s="72">
        <v>5</v>
      </c>
      <c r="AM29" s="62">
        <v>29</v>
      </c>
      <c r="AN29" s="62">
        <v>29</v>
      </c>
      <c r="AO29" s="62">
        <v>29</v>
      </c>
      <c r="AP29" s="62">
        <v>10</v>
      </c>
      <c r="AQ29" s="72">
        <v>36</v>
      </c>
      <c r="AR29" s="62">
        <v>29</v>
      </c>
      <c r="AS29" s="62">
        <v>19</v>
      </c>
      <c r="AT29" s="62">
        <v>12</v>
      </c>
      <c r="AU29" s="62">
        <v>5</v>
      </c>
      <c r="AV29" s="73">
        <v>10</v>
      </c>
      <c r="AW29" s="74">
        <v>24</v>
      </c>
      <c r="AX29" s="74">
        <v>12</v>
      </c>
      <c r="AY29" s="74">
        <v>43</v>
      </c>
      <c r="AZ29" s="74">
        <v>12</v>
      </c>
      <c r="BA29" s="72">
        <v>2</v>
      </c>
      <c r="BB29" s="62">
        <v>12</v>
      </c>
      <c r="BC29" s="62">
        <v>12</v>
      </c>
      <c r="BD29" s="62">
        <v>48</v>
      </c>
      <c r="BE29" s="62">
        <v>26</v>
      </c>
      <c r="BF29" s="72">
        <v>2</v>
      </c>
      <c r="BG29" s="62">
        <v>26</v>
      </c>
      <c r="BH29" s="62">
        <v>29</v>
      </c>
      <c r="BI29" s="62">
        <v>38</v>
      </c>
      <c r="BJ29" s="62">
        <v>5</v>
      </c>
      <c r="BK29" s="72">
        <v>2</v>
      </c>
      <c r="BL29" s="62">
        <v>7</v>
      </c>
      <c r="BM29" s="62">
        <v>12</v>
      </c>
      <c r="BN29" s="62">
        <v>64</v>
      </c>
      <c r="BO29" s="62">
        <v>14</v>
      </c>
      <c r="BP29" s="87">
        <v>7</v>
      </c>
      <c r="BQ29" s="62">
        <v>55</v>
      </c>
      <c r="BR29" s="62">
        <v>27</v>
      </c>
      <c r="BS29" s="62">
        <v>11</v>
      </c>
      <c r="BT29" s="146" t="s">
        <v>106</v>
      </c>
      <c r="BU29" s="147" t="s">
        <v>106</v>
      </c>
      <c r="BV29" s="147" t="s">
        <v>106</v>
      </c>
      <c r="BW29" s="147" t="s">
        <v>106</v>
      </c>
      <c r="BX29" s="147" t="s">
        <v>106</v>
      </c>
      <c r="BY29" s="148" t="s">
        <v>106</v>
      </c>
      <c r="BZ29" s="147" t="s">
        <v>106</v>
      </c>
      <c r="CA29" s="147" t="s">
        <v>106</v>
      </c>
      <c r="CB29" s="147" t="s">
        <v>106</v>
      </c>
      <c r="CC29" s="147" t="s">
        <v>106</v>
      </c>
      <c r="CD29" s="147" t="s">
        <v>106</v>
      </c>
      <c r="CE29" s="148" t="s">
        <v>106</v>
      </c>
    </row>
    <row r="30" spans="1:83" ht="15.75" thickBot="1" x14ac:dyDescent="0.3">
      <c r="A30" s="5"/>
      <c r="B30" s="5">
        <v>2023</v>
      </c>
      <c r="C30" s="27">
        <v>3</v>
      </c>
      <c r="D30" s="27">
        <v>6</v>
      </c>
      <c r="E30" s="27">
        <v>9</v>
      </c>
      <c r="F30" s="27">
        <v>58</v>
      </c>
      <c r="G30" s="50">
        <v>33</v>
      </c>
      <c r="H30" s="77">
        <v>0</v>
      </c>
      <c r="I30" s="78">
        <v>6.25</v>
      </c>
      <c r="J30" s="78">
        <v>9.375</v>
      </c>
      <c r="K30" s="78">
        <v>34.375</v>
      </c>
      <c r="L30" s="79">
        <v>50</v>
      </c>
      <c r="M30" s="77">
        <v>3.125</v>
      </c>
      <c r="N30" s="78">
        <v>9.375</v>
      </c>
      <c r="O30" s="78">
        <v>18.75</v>
      </c>
      <c r="P30" s="78">
        <v>59.375</v>
      </c>
      <c r="Q30" s="79">
        <v>9.375</v>
      </c>
      <c r="R30" s="77">
        <v>3.125</v>
      </c>
      <c r="S30" s="78">
        <v>18.75</v>
      </c>
      <c r="T30" s="78">
        <v>53.125</v>
      </c>
      <c r="U30" s="78">
        <v>15.625</v>
      </c>
      <c r="V30" s="79">
        <v>9.375</v>
      </c>
      <c r="W30" s="77">
        <v>0</v>
      </c>
      <c r="X30" s="78">
        <v>21.875</v>
      </c>
      <c r="Y30" s="78">
        <v>28.125</v>
      </c>
      <c r="Z30" s="78">
        <v>46.875</v>
      </c>
      <c r="AA30" s="79">
        <v>3.125</v>
      </c>
      <c r="AB30" s="77">
        <v>6.25</v>
      </c>
      <c r="AC30" s="78">
        <v>18.75</v>
      </c>
      <c r="AD30" s="78">
        <v>21.875</v>
      </c>
      <c r="AE30" s="78">
        <v>37.5</v>
      </c>
      <c r="AF30" s="79">
        <v>15.625</v>
      </c>
      <c r="AG30" s="77">
        <v>12.5</v>
      </c>
      <c r="AH30" s="78">
        <v>34.4</v>
      </c>
      <c r="AI30" s="78">
        <v>25</v>
      </c>
      <c r="AJ30" s="78">
        <v>25</v>
      </c>
      <c r="AK30" s="78">
        <v>3.1</v>
      </c>
      <c r="AL30" s="80">
        <v>9.375</v>
      </c>
      <c r="AM30" s="78">
        <v>21.875</v>
      </c>
      <c r="AN30" s="78">
        <v>31.25</v>
      </c>
      <c r="AO30" s="78">
        <v>31.25</v>
      </c>
      <c r="AP30" s="78">
        <v>6.25</v>
      </c>
      <c r="AQ30" s="80">
        <v>34.375</v>
      </c>
      <c r="AR30" s="78">
        <v>28.125</v>
      </c>
      <c r="AS30" s="78">
        <v>21.875</v>
      </c>
      <c r="AT30" s="78">
        <v>6.25</v>
      </c>
      <c r="AU30" s="78">
        <v>9.375</v>
      </c>
      <c r="AV30" s="80">
        <v>9.375</v>
      </c>
      <c r="AW30" s="78">
        <v>12.5</v>
      </c>
      <c r="AX30" s="78">
        <v>31.25</v>
      </c>
      <c r="AY30" s="78">
        <v>31.25</v>
      </c>
      <c r="AZ30" s="78">
        <v>15.625</v>
      </c>
      <c r="BA30" s="80">
        <v>3.125</v>
      </c>
      <c r="BB30" s="78">
        <v>0</v>
      </c>
      <c r="BC30" s="78">
        <v>6.25</v>
      </c>
      <c r="BD30" s="78">
        <v>59.375</v>
      </c>
      <c r="BE30" s="78">
        <v>31.25</v>
      </c>
      <c r="BF30" s="80">
        <v>3.125</v>
      </c>
      <c r="BG30" s="78">
        <v>21.875</v>
      </c>
      <c r="BH30" s="78">
        <v>34.375</v>
      </c>
      <c r="BI30" s="78">
        <v>40.625</v>
      </c>
      <c r="BJ30" s="78">
        <v>0</v>
      </c>
      <c r="BK30" s="80">
        <v>6.25</v>
      </c>
      <c r="BL30" s="78">
        <v>6.25</v>
      </c>
      <c r="BM30" s="78">
        <v>9.375</v>
      </c>
      <c r="BN30" s="78">
        <v>62.5</v>
      </c>
      <c r="BO30" s="78">
        <v>15.625</v>
      </c>
      <c r="BP30" s="77">
        <v>3.125</v>
      </c>
      <c r="BQ30" s="78">
        <v>53.125</v>
      </c>
      <c r="BR30" s="78">
        <v>31.25</v>
      </c>
      <c r="BS30" s="78">
        <v>12.5</v>
      </c>
      <c r="BT30" s="140">
        <v>9.375</v>
      </c>
      <c r="BU30" s="141">
        <v>65.625</v>
      </c>
      <c r="BV30" s="141">
        <v>6.25</v>
      </c>
      <c r="BW30" s="141">
        <v>15.625</v>
      </c>
      <c r="BX30" s="141">
        <v>3.125</v>
      </c>
      <c r="BY30" s="142">
        <v>0</v>
      </c>
      <c r="BZ30" s="141">
        <v>15.625</v>
      </c>
      <c r="CA30" s="141">
        <v>34.375</v>
      </c>
      <c r="CB30" s="141">
        <v>28.125</v>
      </c>
      <c r="CC30" s="141">
        <v>6.25</v>
      </c>
      <c r="CD30" s="141">
        <v>15.625</v>
      </c>
      <c r="CE30" s="142">
        <v>0</v>
      </c>
    </row>
    <row r="31" spans="1:83" x14ac:dyDescent="0.25">
      <c r="A31" s="3" t="s">
        <v>24</v>
      </c>
      <c r="B31" s="3">
        <v>2022</v>
      </c>
      <c r="C31" s="26">
        <v>0</v>
      </c>
      <c r="D31" s="26">
        <v>0</v>
      </c>
      <c r="E31" s="26">
        <v>9</v>
      </c>
      <c r="F31" s="26">
        <v>58</v>
      </c>
      <c r="G31" s="48">
        <v>33</v>
      </c>
      <c r="H31" s="69">
        <v>13</v>
      </c>
      <c r="I31" s="70">
        <v>4</v>
      </c>
      <c r="J31" s="70">
        <v>25</v>
      </c>
      <c r="K31" s="70">
        <v>42</v>
      </c>
      <c r="L31" s="71">
        <v>17</v>
      </c>
      <c r="M31" s="69">
        <v>4</v>
      </c>
      <c r="N31" s="70">
        <v>0</v>
      </c>
      <c r="O31" s="70">
        <v>21</v>
      </c>
      <c r="P31" s="70">
        <v>58</v>
      </c>
      <c r="Q31" s="71">
        <v>17</v>
      </c>
      <c r="R31" s="69">
        <v>0</v>
      </c>
      <c r="S31" s="70">
        <v>21</v>
      </c>
      <c r="T31" s="70">
        <v>38</v>
      </c>
      <c r="U31" s="70">
        <v>33</v>
      </c>
      <c r="V31" s="71">
        <v>8</v>
      </c>
      <c r="W31" s="69">
        <v>0</v>
      </c>
      <c r="X31" s="70">
        <v>4</v>
      </c>
      <c r="Y31" s="70">
        <v>17</v>
      </c>
      <c r="Z31" s="70">
        <v>63</v>
      </c>
      <c r="AA31" s="71">
        <v>17</v>
      </c>
      <c r="AB31" s="62">
        <v>0</v>
      </c>
      <c r="AC31" s="62">
        <v>4</v>
      </c>
      <c r="AD31" s="62">
        <v>4</v>
      </c>
      <c r="AE31" s="62">
        <v>58</v>
      </c>
      <c r="AF31" s="62">
        <v>33</v>
      </c>
      <c r="AG31" s="75">
        <v>21</v>
      </c>
      <c r="AH31" s="62">
        <v>46</v>
      </c>
      <c r="AI31" s="62">
        <v>13</v>
      </c>
      <c r="AJ31" s="62">
        <v>21</v>
      </c>
      <c r="AK31" s="62">
        <v>0</v>
      </c>
      <c r="AL31" s="72">
        <v>21</v>
      </c>
      <c r="AM31" s="62">
        <v>46</v>
      </c>
      <c r="AN31" s="62">
        <v>13</v>
      </c>
      <c r="AO31" s="62">
        <v>21</v>
      </c>
      <c r="AP31" s="62">
        <v>0</v>
      </c>
      <c r="AQ31" s="72">
        <v>17</v>
      </c>
      <c r="AR31" s="62">
        <v>42</v>
      </c>
      <c r="AS31" s="62">
        <v>21</v>
      </c>
      <c r="AT31" s="62">
        <v>21</v>
      </c>
      <c r="AU31" s="62">
        <v>0</v>
      </c>
      <c r="AV31" s="73">
        <v>33</v>
      </c>
      <c r="AW31" s="74">
        <v>21</v>
      </c>
      <c r="AX31" s="74">
        <v>13</v>
      </c>
      <c r="AY31" s="74">
        <v>33</v>
      </c>
      <c r="AZ31" s="74">
        <v>0</v>
      </c>
      <c r="BA31" s="72">
        <v>0</v>
      </c>
      <c r="BB31" s="62">
        <v>0</v>
      </c>
      <c r="BC31" s="62">
        <v>4</v>
      </c>
      <c r="BD31" s="62">
        <v>33</v>
      </c>
      <c r="BE31" s="62">
        <v>63</v>
      </c>
      <c r="BF31" s="72">
        <v>21</v>
      </c>
      <c r="BG31" s="62">
        <v>17</v>
      </c>
      <c r="BH31" s="62">
        <v>29</v>
      </c>
      <c r="BI31" s="62">
        <v>33</v>
      </c>
      <c r="BJ31" s="62">
        <v>0</v>
      </c>
      <c r="BK31" s="72">
        <v>0</v>
      </c>
      <c r="BL31" s="62">
        <v>0</v>
      </c>
      <c r="BM31" s="62">
        <v>4</v>
      </c>
      <c r="BN31" s="62">
        <v>42</v>
      </c>
      <c r="BO31" s="62">
        <v>54</v>
      </c>
      <c r="BP31" s="87">
        <v>4</v>
      </c>
      <c r="BQ31" s="62">
        <v>88</v>
      </c>
      <c r="BR31" s="62">
        <v>8</v>
      </c>
      <c r="BS31" s="62">
        <v>0</v>
      </c>
      <c r="BT31" s="146" t="s">
        <v>106</v>
      </c>
      <c r="BU31" s="147" t="s">
        <v>106</v>
      </c>
      <c r="BV31" s="147" t="s">
        <v>106</v>
      </c>
      <c r="BW31" s="147" t="s">
        <v>106</v>
      </c>
      <c r="BX31" s="147" t="s">
        <v>106</v>
      </c>
      <c r="BY31" s="148" t="s">
        <v>106</v>
      </c>
      <c r="BZ31" s="147" t="s">
        <v>106</v>
      </c>
      <c r="CA31" s="147" t="s">
        <v>106</v>
      </c>
      <c r="CB31" s="147" t="s">
        <v>106</v>
      </c>
      <c r="CC31" s="147" t="s">
        <v>106</v>
      </c>
      <c r="CD31" s="147" t="s">
        <v>106</v>
      </c>
      <c r="CE31" s="148" t="s">
        <v>106</v>
      </c>
    </row>
    <row r="32" spans="1:83" ht="15.75" thickBot="1" x14ac:dyDescent="0.3">
      <c r="A32" s="5"/>
      <c r="B32" s="5">
        <v>2023</v>
      </c>
      <c r="C32" s="27">
        <v>0</v>
      </c>
      <c r="D32" s="27">
        <v>0</v>
      </c>
      <c r="E32" s="27">
        <v>9</v>
      </c>
      <c r="F32" s="27">
        <v>58</v>
      </c>
      <c r="G32" s="50">
        <v>33</v>
      </c>
      <c r="H32" s="77">
        <v>3.030303</v>
      </c>
      <c r="I32" s="78">
        <v>6.0606059999999999</v>
      </c>
      <c r="J32" s="78">
        <v>18.181819999999998</v>
      </c>
      <c r="K32" s="78">
        <v>48.484850000000002</v>
      </c>
      <c r="L32" s="79">
        <v>24.242419999999999</v>
      </c>
      <c r="M32" s="77">
        <v>0</v>
      </c>
      <c r="N32" s="78">
        <v>9.0909089999999999</v>
      </c>
      <c r="O32" s="78">
        <v>24.242419999999999</v>
      </c>
      <c r="P32" s="78">
        <v>51.515149999999998</v>
      </c>
      <c r="Q32" s="79">
        <v>15.15152</v>
      </c>
      <c r="R32" s="77">
        <v>0</v>
      </c>
      <c r="S32" s="78">
        <v>6.0606059999999999</v>
      </c>
      <c r="T32" s="78">
        <v>42.424239999999998</v>
      </c>
      <c r="U32" s="78">
        <v>42.424239999999998</v>
      </c>
      <c r="V32" s="79">
        <v>9.0909089999999999</v>
      </c>
      <c r="W32" s="77">
        <v>0</v>
      </c>
      <c r="X32" s="78">
        <v>3.030303</v>
      </c>
      <c r="Y32" s="78">
        <v>27.272729999999999</v>
      </c>
      <c r="Z32" s="78">
        <v>57.575760000000002</v>
      </c>
      <c r="AA32" s="79">
        <v>12.12121</v>
      </c>
      <c r="AB32" s="77">
        <v>3.030303</v>
      </c>
      <c r="AC32" s="78">
        <v>9.0909089999999999</v>
      </c>
      <c r="AD32" s="78">
        <v>18.181819999999998</v>
      </c>
      <c r="AE32" s="78">
        <v>48.484850000000002</v>
      </c>
      <c r="AF32" s="79">
        <v>21.212119999999999</v>
      </c>
      <c r="AG32" s="77">
        <v>27.3</v>
      </c>
      <c r="AH32" s="78">
        <v>30.3</v>
      </c>
      <c r="AI32" s="78">
        <v>15.2</v>
      </c>
      <c r="AJ32" s="78">
        <v>27.3</v>
      </c>
      <c r="AK32" s="78">
        <v>0</v>
      </c>
      <c r="AL32" s="80">
        <v>21.212119999999999</v>
      </c>
      <c r="AM32" s="78">
        <v>33.333329999999997</v>
      </c>
      <c r="AN32" s="78">
        <v>27.272729999999999</v>
      </c>
      <c r="AO32" s="78">
        <v>15.15152</v>
      </c>
      <c r="AP32" s="78">
        <v>3.030303</v>
      </c>
      <c r="AQ32" s="80">
        <v>48.484850000000002</v>
      </c>
      <c r="AR32" s="78">
        <v>27.272729999999999</v>
      </c>
      <c r="AS32" s="78">
        <v>18.181819999999998</v>
      </c>
      <c r="AT32" s="78">
        <v>3.030303</v>
      </c>
      <c r="AU32" s="78">
        <v>3.030303</v>
      </c>
      <c r="AV32" s="80">
        <v>30.30303</v>
      </c>
      <c r="AW32" s="78">
        <v>30.30303</v>
      </c>
      <c r="AX32" s="78">
        <v>15.15152</v>
      </c>
      <c r="AY32" s="78">
        <v>24.242419999999999</v>
      </c>
      <c r="AZ32" s="78">
        <v>0</v>
      </c>
      <c r="BA32" s="80">
        <v>0</v>
      </c>
      <c r="BB32" s="78">
        <v>3.030303</v>
      </c>
      <c r="BC32" s="78">
        <v>0</v>
      </c>
      <c r="BD32" s="78">
        <v>51.515149999999998</v>
      </c>
      <c r="BE32" s="78">
        <v>45.454549999999998</v>
      </c>
      <c r="BF32" s="80">
        <v>12.12121</v>
      </c>
      <c r="BG32" s="78">
        <v>30.30303</v>
      </c>
      <c r="BH32" s="78">
        <v>42.424239999999998</v>
      </c>
      <c r="BI32" s="78">
        <v>15.15152</v>
      </c>
      <c r="BJ32" s="78">
        <v>0</v>
      </c>
      <c r="BK32" s="80">
        <v>0</v>
      </c>
      <c r="BL32" s="78">
        <v>3.030303</v>
      </c>
      <c r="BM32" s="78">
        <v>3.030303</v>
      </c>
      <c r="BN32" s="78">
        <v>51.515149999999998</v>
      </c>
      <c r="BO32" s="78">
        <v>42.424239999999998</v>
      </c>
      <c r="BP32" s="77">
        <v>6.0606059999999999</v>
      </c>
      <c r="BQ32" s="78">
        <v>78.787880000000001</v>
      </c>
      <c r="BR32" s="78">
        <v>12.12121</v>
      </c>
      <c r="BS32" s="78">
        <v>3.030303</v>
      </c>
      <c r="BT32" s="143">
        <v>15.15152</v>
      </c>
      <c r="BU32" s="144">
        <v>66.666669999999996</v>
      </c>
      <c r="BV32" s="144">
        <v>15.15152</v>
      </c>
      <c r="BW32" s="144">
        <v>3.030303</v>
      </c>
      <c r="BX32" s="144">
        <v>0</v>
      </c>
      <c r="BY32" s="145">
        <v>0</v>
      </c>
      <c r="BZ32" s="141">
        <v>36.363639999999997</v>
      </c>
      <c r="CA32" s="141">
        <v>45.454549999999998</v>
      </c>
      <c r="CB32" s="141">
        <v>9.0909089999999999</v>
      </c>
      <c r="CC32" s="141">
        <v>9.0909089999999999</v>
      </c>
      <c r="CD32" s="141">
        <v>0</v>
      </c>
      <c r="CE32" s="142">
        <v>0</v>
      </c>
    </row>
    <row r="33" spans="1:83" x14ac:dyDescent="0.25">
      <c r="A33" s="3" t="s">
        <v>25</v>
      </c>
      <c r="B33" s="3">
        <v>2022</v>
      </c>
      <c r="C33">
        <v>0</v>
      </c>
      <c r="D33">
        <v>3</v>
      </c>
      <c r="E33">
        <v>7</v>
      </c>
      <c r="F33">
        <v>59</v>
      </c>
      <c r="G33" s="6">
        <v>31</v>
      </c>
      <c r="H33" s="36">
        <v>0</v>
      </c>
      <c r="I33" s="30">
        <v>0</v>
      </c>
      <c r="J33" s="30">
        <v>0</v>
      </c>
      <c r="K33" s="30">
        <v>43</v>
      </c>
      <c r="L33" s="37">
        <v>57</v>
      </c>
      <c r="M33" s="36">
        <v>0</v>
      </c>
      <c r="N33" s="30">
        <v>0</v>
      </c>
      <c r="O33" s="30">
        <v>14</v>
      </c>
      <c r="P33" s="30">
        <v>71</v>
      </c>
      <c r="Q33" s="37">
        <v>14</v>
      </c>
      <c r="R33" s="36">
        <v>29</v>
      </c>
      <c r="S33" s="30">
        <v>0</v>
      </c>
      <c r="T33" s="30">
        <v>14</v>
      </c>
      <c r="U33" s="30">
        <v>57</v>
      </c>
      <c r="V33" s="37">
        <v>0</v>
      </c>
      <c r="W33" s="36">
        <v>0</v>
      </c>
      <c r="X33" s="30">
        <v>0</v>
      </c>
      <c r="Y33" s="30">
        <v>14</v>
      </c>
      <c r="Z33" s="30">
        <v>86</v>
      </c>
      <c r="AA33" s="37">
        <v>0</v>
      </c>
      <c r="AB33" s="31">
        <v>0</v>
      </c>
      <c r="AC33" s="31">
        <v>14</v>
      </c>
      <c r="AD33" s="31">
        <v>14</v>
      </c>
      <c r="AE33" s="31">
        <v>57</v>
      </c>
      <c r="AF33" s="31">
        <v>14</v>
      </c>
      <c r="AG33" s="40">
        <v>29</v>
      </c>
      <c r="AH33" s="31">
        <v>29</v>
      </c>
      <c r="AI33" s="31">
        <v>14</v>
      </c>
      <c r="AJ33" s="31">
        <v>29</v>
      </c>
      <c r="AK33" s="31">
        <v>0</v>
      </c>
      <c r="AL33" s="54">
        <v>14</v>
      </c>
      <c r="AM33" s="31">
        <v>43</v>
      </c>
      <c r="AN33" s="31">
        <v>14</v>
      </c>
      <c r="AO33" s="31">
        <v>29</v>
      </c>
      <c r="AP33" s="31">
        <v>0</v>
      </c>
      <c r="AQ33" s="54">
        <v>57</v>
      </c>
      <c r="AR33" s="31">
        <v>14</v>
      </c>
      <c r="AS33" s="31">
        <v>0</v>
      </c>
      <c r="AT33" s="31">
        <v>29</v>
      </c>
      <c r="AU33" s="31">
        <v>0</v>
      </c>
      <c r="AV33" s="56">
        <v>29</v>
      </c>
      <c r="AW33" s="53">
        <v>43</v>
      </c>
      <c r="AX33" s="53">
        <v>29</v>
      </c>
      <c r="AY33" s="53">
        <v>0</v>
      </c>
      <c r="AZ33" s="53">
        <v>0</v>
      </c>
      <c r="BA33" s="54">
        <v>0</v>
      </c>
      <c r="BB33" s="31">
        <v>0</v>
      </c>
      <c r="BC33" s="31">
        <v>29</v>
      </c>
      <c r="BD33" s="31">
        <v>29</v>
      </c>
      <c r="BE33" s="31">
        <v>43</v>
      </c>
      <c r="BF33" s="54">
        <v>29</v>
      </c>
      <c r="BG33" s="31">
        <v>29</v>
      </c>
      <c r="BH33" s="31">
        <v>29</v>
      </c>
      <c r="BI33" s="31">
        <v>14</v>
      </c>
      <c r="BJ33" s="31">
        <v>0</v>
      </c>
      <c r="BK33" s="54">
        <v>0</v>
      </c>
      <c r="BL33" s="31">
        <v>0</v>
      </c>
      <c r="BM33" s="31">
        <v>0</v>
      </c>
      <c r="BN33" s="31">
        <v>86</v>
      </c>
      <c r="BO33" s="31">
        <v>14</v>
      </c>
      <c r="BP33" s="133">
        <v>0</v>
      </c>
      <c r="BQ33" s="31">
        <v>71</v>
      </c>
      <c r="BR33" s="31">
        <v>29</v>
      </c>
      <c r="BS33" s="31">
        <v>0</v>
      </c>
      <c r="BT33" s="146" t="s">
        <v>106</v>
      </c>
      <c r="BU33" s="147" t="s">
        <v>106</v>
      </c>
      <c r="BV33" s="147" t="s">
        <v>106</v>
      </c>
      <c r="BW33" s="147" t="s">
        <v>106</v>
      </c>
      <c r="BX33" s="147" t="s">
        <v>106</v>
      </c>
      <c r="BY33" s="148" t="s">
        <v>106</v>
      </c>
      <c r="BZ33" s="144" t="s">
        <v>106</v>
      </c>
      <c r="CA33" s="144" t="s">
        <v>106</v>
      </c>
      <c r="CB33" s="144" t="s">
        <v>106</v>
      </c>
      <c r="CC33" s="144" t="s">
        <v>106</v>
      </c>
      <c r="CD33" s="144" t="s">
        <v>106</v>
      </c>
      <c r="CE33" s="145" t="s">
        <v>106</v>
      </c>
    </row>
    <row r="34" spans="1:83" ht="15.75" thickBot="1" x14ac:dyDescent="0.3">
      <c r="A34" s="7"/>
      <c r="B34" s="7">
        <v>2023</v>
      </c>
      <c r="C34" s="39">
        <v>0</v>
      </c>
      <c r="D34" s="39">
        <v>3</v>
      </c>
      <c r="E34" s="39">
        <v>7</v>
      </c>
      <c r="F34" s="39">
        <v>58</v>
      </c>
      <c r="G34" s="8">
        <v>31</v>
      </c>
      <c r="H34" s="41">
        <v>17.241379999999999</v>
      </c>
      <c r="I34" s="42">
        <v>20.68966</v>
      </c>
      <c r="J34" s="42">
        <v>6.8965519999999998</v>
      </c>
      <c r="K34" s="42">
        <v>41.379309999999997</v>
      </c>
      <c r="L34" s="43">
        <v>13.793100000000001</v>
      </c>
      <c r="M34" s="41">
        <v>3.4482759999999999</v>
      </c>
      <c r="N34" s="42">
        <v>6.8965519999999998</v>
      </c>
      <c r="O34" s="42">
        <v>31.034479999999999</v>
      </c>
      <c r="P34" s="42">
        <v>55.172409999999999</v>
      </c>
      <c r="Q34" s="43">
        <v>3.4482759999999999</v>
      </c>
      <c r="R34" s="41">
        <v>3.4482759999999999</v>
      </c>
      <c r="S34" s="42">
        <v>10.34483</v>
      </c>
      <c r="T34" s="42">
        <v>34.482759999999999</v>
      </c>
      <c r="U34" s="42">
        <v>44.827590000000001</v>
      </c>
      <c r="V34" s="43">
        <v>6.8965519999999998</v>
      </c>
      <c r="W34" s="41">
        <v>3.4482759999999999</v>
      </c>
      <c r="X34" s="42">
        <v>6.8965519999999998</v>
      </c>
      <c r="Y34" s="42">
        <v>10.34483</v>
      </c>
      <c r="Z34" s="42">
        <v>68.965519999999998</v>
      </c>
      <c r="AA34" s="43">
        <v>10.34483</v>
      </c>
      <c r="AB34" s="41">
        <v>0</v>
      </c>
      <c r="AC34" s="42">
        <v>3.4482759999999999</v>
      </c>
      <c r="AD34" s="42">
        <v>6.8965519999999998</v>
      </c>
      <c r="AE34" s="42">
        <v>75.862070000000003</v>
      </c>
      <c r="AF34" s="43">
        <v>13.793100000000001</v>
      </c>
      <c r="AG34" s="41">
        <v>31</v>
      </c>
      <c r="AH34" s="42">
        <v>20.7</v>
      </c>
      <c r="AI34" s="42">
        <v>20.7</v>
      </c>
      <c r="AJ34" s="42">
        <v>24.1</v>
      </c>
      <c r="AK34" s="42">
        <v>3.4</v>
      </c>
      <c r="AL34" s="41">
        <v>6.8965519999999998</v>
      </c>
      <c r="AM34" s="42">
        <v>37.93103</v>
      </c>
      <c r="AN34" s="42">
        <v>20.68966</v>
      </c>
      <c r="AO34" s="42">
        <v>34.482759999999999</v>
      </c>
      <c r="AP34" s="42">
        <v>0</v>
      </c>
      <c r="AQ34" s="55">
        <v>48.275860000000002</v>
      </c>
      <c r="AR34" s="42">
        <v>31.034479999999999</v>
      </c>
      <c r="AS34" s="42">
        <v>13.793100000000001</v>
      </c>
      <c r="AT34" s="42">
        <v>6.8965519999999998</v>
      </c>
      <c r="AU34" s="43">
        <v>0</v>
      </c>
      <c r="AV34" s="41">
        <v>24.137930000000001</v>
      </c>
      <c r="AW34" s="42">
        <v>37.93103</v>
      </c>
      <c r="AX34" s="42">
        <v>13.793100000000001</v>
      </c>
      <c r="AY34" s="42">
        <v>24.137930000000001</v>
      </c>
      <c r="AZ34" s="43">
        <v>0</v>
      </c>
      <c r="BA34" s="41">
        <v>0</v>
      </c>
      <c r="BB34" s="42">
        <v>10.34483</v>
      </c>
      <c r="BC34" s="42">
        <v>6.8965519999999998</v>
      </c>
      <c r="BD34" s="42">
        <v>44.827590000000001</v>
      </c>
      <c r="BE34" s="42">
        <v>37.93103</v>
      </c>
      <c r="BF34" s="55">
        <v>20.68966</v>
      </c>
      <c r="BG34" s="42">
        <v>17.241379999999999</v>
      </c>
      <c r="BH34" s="42">
        <v>51.724139999999998</v>
      </c>
      <c r="BI34" s="42">
        <v>10.34483</v>
      </c>
      <c r="BJ34" s="42">
        <v>0</v>
      </c>
      <c r="BK34" s="55">
        <v>0</v>
      </c>
      <c r="BL34" s="42">
        <v>3.4482759999999999</v>
      </c>
      <c r="BM34" s="42">
        <v>3.4482759999999999</v>
      </c>
      <c r="BN34" s="42">
        <v>62.06897</v>
      </c>
      <c r="BO34" s="42">
        <v>31.034479999999999</v>
      </c>
      <c r="BP34" s="41">
        <v>3.4482759999999999</v>
      </c>
      <c r="BQ34" s="42">
        <v>72.413790000000006</v>
      </c>
      <c r="BR34" s="42">
        <v>24.137930000000001</v>
      </c>
      <c r="BS34" s="42">
        <v>0</v>
      </c>
      <c r="BT34" s="149">
        <v>27.586210000000001</v>
      </c>
      <c r="BU34" s="150">
        <v>65.517240000000001</v>
      </c>
      <c r="BV34" s="150">
        <v>6.8965519999999998</v>
      </c>
      <c r="BW34" s="150">
        <v>0</v>
      </c>
      <c r="BX34" s="150">
        <v>0</v>
      </c>
      <c r="BY34" s="151">
        <v>0</v>
      </c>
      <c r="BZ34" s="150">
        <v>55.172409999999999</v>
      </c>
      <c r="CA34" s="150">
        <v>41.379309999999997</v>
      </c>
      <c r="CB34" s="150">
        <v>0</v>
      </c>
      <c r="CC34" s="150">
        <v>3.4482759999999999</v>
      </c>
      <c r="CD34" s="150">
        <v>0</v>
      </c>
      <c r="CE34" s="151">
        <v>0</v>
      </c>
    </row>
    <row r="35" spans="1:83" x14ac:dyDescent="0.25">
      <c r="AG35" s="31"/>
      <c r="AH35" s="31"/>
      <c r="AI35" s="31"/>
      <c r="AJ35" s="31"/>
      <c r="AK35" s="31"/>
    </row>
  </sheetData>
  <mergeCells count="16">
    <mergeCell ref="BP7:BS7"/>
    <mergeCell ref="BT7:BY7"/>
    <mergeCell ref="BZ7:CE7"/>
    <mergeCell ref="BK7:BO7"/>
    <mergeCell ref="AG7:AK7"/>
    <mergeCell ref="AL7:AP7"/>
    <mergeCell ref="AQ7:AU7"/>
    <mergeCell ref="AV7:AZ7"/>
    <mergeCell ref="BA7:BE7"/>
    <mergeCell ref="BF7:BJ7"/>
    <mergeCell ref="AB7:AF7"/>
    <mergeCell ref="C7:G7"/>
    <mergeCell ref="H7:L7"/>
    <mergeCell ref="M7:Q7"/>
    <mergeCell ref="R7:V7"/>
    <mergeCell ref="W7:A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70CB-C87F-4A6C-900C-82B042FD7030}">
  <dimension ref="A1:Y35"/>
  <sheetViews>
    <sheetView topLeftCell="A7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P36" sqref="P36"/>
    </sheetView>
  </sheetViews>
  <sheetFormatPr defaultRowHeight="15" x14ac:dyDescent="0.25"/>
  <cols>
    <col min="1" max="1" width="18.140625" customWidth="1"/>
    <col min="8" max="9" width="9.28515625" bestFit="1" customWidth="1"/>
    <col min="14" max="14" width="9.140625" customWidth="1"/>
    <col min="21" max="21" width="12.28515625" customWidth="1"/>
    <col min="22" max="22" width="12.140625" customWidth="1"/>
    <col min="23" max="23" width="11" customWidth="1"/>
  </cols>
  <sheetData>
    <row r="1" spans="1:25" ht="21" x14ac:dyDescent="0.35">
      <c r="A1" s="25" t="s">
        <v>0</v>
      </c>
    </row>
    <row r="2" spans="1:25" x14ac:dyDescent="0.25">
      <c r="A2" t="s">
        <v>1</v>
      </c>
    </row>
    <row r="4" spans="1:25" ht="21" x14ac:dyDescent="0.35">
      <c r="A4" s="25" t="s">
        <v>63</v>
      </c>
    </row>
    <row r="5" spans="1:25" x14ac:dyDescent="0.25">
      <c r="A5" t="s">
        <v>64</v>
      </c>
    </row>
    <row r="6" spans="1:25" ht="15.75" thickBot="1" x14ac:dyDescent="0.3">
      <c r="Q6" s="12"/>
    </row>
    <row r="7" spans="1:25" ht="63" customHeight="1" x14ac:dyDescent="0.25">
      <c r="A7" s="1"/>
      <c r="B7" s="14"/>
      <c r="C7" s="166" t="s">
        <v>65</v>
      </c>
      <c r="D7" s="167"/>
      <c r="E7" s="167"/>
      <c r="F7" s="167"/>
      <c r="G7" s="168"/>
      <c r="H7" s="166" t="s">
        <v>66</v>
      </c>
      <c r="I7" s="167"/>
      <c r="J7" s="168"/>
      <c r="K7" s="166" t="s">
        <v>26</v>
      </c>
      <c r="L7" s="167"/>
      <c r="M7" s="167"/>
      <c r="N7" s="163" t="s">
        <v>67</v>
      </c>
      <c r="O7" s="165"/>
      <c r="P7" s="163" t="s">
        <v>68</v>
      </c>
      <c r="Q7" s="164"/>
      <c r="R7" s="164"/>
      <c r="S7" s="164"/>
      <c r="T7" s="164"/>
      <c r="U7" s="163" t="s">
        <v>69</v>
      </c>
      <c r="V7" s="164"/>
      <c r="W7" s="165"/>
      <c r="X7" s="163" t="s">
        <v>70</v>
      </c>
      <c r="Y7" s="165"/>
    </row>
    <row r="8" spans="1:25" ht="45.75" thickBot="1" x14ac:dyDescent="0.3">
      <c r="A8" s="2" t="s">
        <v>7</v>
      </c>
      <c r="B8" s="11" t="s">
        <v>8</v>
      </c>
      <c r="C8" s="11" t="s">
        <v>71</v>
      </c>
      <c r="D8" s="10" t="s">
        <v>72</v>
      </c>
      <c r="E8" s="10" t="s">
        <v>73</v>
      </c>
      <c r="F8" s="10" t="s">
        <v>74</v>
      </c>
      <c r="G8" s="15" t="s">
        <v>75</v>
      </c>
      <c r="H8" s="17" t="s">
        <v>76</v>
      </c>
      <c r="I8" s="16" t="s">
        <v>77</v>
      </c>
      <c r="J8" s="15" t="s">
        <v>16</v>
      </c>
      <c r="K8" s="16" t="s">
        <v>78</v>
      </c>
      <c r="L8" s="16" t="s">
        <v>79</v>
      </c>
      <c r="M8" s="16" t="s">
        <v>80</v>
      </c>
      <c r="N8" s="20" t="s">
        <v>81</v>
      </c>
      <c r="O8" s="21" t="s">
        <v>82</v>
      </c>
      <c r="P8" s="22" t="s">
        <v>83</v>
      </c>
      <c r="Q8" s="23" t="s">
        <v>84</v>
      </c>
      <c r="R8" s="23" t="s">
        <v>85</v>
      </c>
      <c r="S8" s="23" t="s">
        <v>86</v>
      </c>
      <c r="T8" s="23" t="s">
        <v>87</v>
      </c>
      <c r="U8" s="22" t="s">
        <v>88</v>
      </c>
      <c r="V8" s="23" t="s">
        <v>89</v>
      </c>
      <c r="W8" s="24" t="s">
        <v>90</v>
      </c>
      <c r="X8" s="22" t="s">
        <v>91</v>
      </c>
      <c r="Y8" s="24" t="s">
        <v>92</v>
      </c>
    </row>
    <row r="9" spans="1:25" x14ac:dyDescent="0.25">
      <c r="A9" s="3" t="s">
        <v>12</v>
      </c>
      <c r="B9" s="4">
        <v>2022</v>
      </c>
      <c r="C9" s="82">
        <v>9</v>
      </c>
      <c r="D9" s="83">
        <v>28</v>
      </c>
      <c r="E9" s="83">
        <v>24</v>
      </c>
      <c r="F9" s="83">
        <v>25</v>
      </c>
      <c r="G9" s="83">
        <v>13</v>
      </c>
      <c r="H9" s="33">
        <v>11</v>
      </c>
      <c r="I9" s="83">
        <v>88</v>
      </c>
      <c r="J9" s="83">
        <v>1</v>
      </c>
      <c r="K9" s="33">
        <v>63</v>
      </c>
      <c r="L9" s="83">
        <v>20</v>
      </c>
      <c r="M9" s="83">
        <v>17</v>
      </c>
      <c r="N9" s="33">
        <v>21</v>
      </c>
      <c r="O9" s="4">
        <v>79</v>
      </c>
      <c r="P9" s="33">
        <v>71</v>
      </c>
      <c r="Q9" s="34">
        <v>64</v>
      </c>
      <c r="R9" s="34">
        <v>34</v>
      </c>
      <c r="S9" s="34">
        <v>29</v>
      </c>
      <c r="T9" s="34">
        <v>1</v>
      </c>
      <c r="U9" s="33">
        <v>96</v>
      </c>
      <c r="V9" s="34">
        <v>2</v>
      </c>
      <c r="W9" s="4">
        <v>2</v>
      </c>
      <c r="X9" s="33">
        <v>65</v>
      </c>
      <c r="Y9" s="4">
        <v>35</v>
      </c>
    </row>
    <row r="10" spans="1:25" ht="15.75" thickBot="1" x14ac:dyDescent="0.3">
      <c r="A10" s="5"/>
      <c r="B10" s="6">
        <v>2023</v>
      </c>
      <c r="C10" s="84">
        <v>8.8000000000000007</v>
      </c>
      <c r="D10" s="85">
        <v>29.8</v>
      </c>
      <c r="E10" s="85">
        <v>24.7</v>
      </c>
      <c r="F10" s="85">
        <v>23.6</v>
      </c>
      <c r="G10" s="86">
        <v>13.1</v>
      </c>
      <c r="H10" s="65">
        <v>12.6</v>
      </c>
      <c r="I10" s="66">
        <v>86.9</v>
      </c>
      <c r="J10" s="67">
        <v>0.5</v>
      </c>
      <c r="K10" s="65">
        <v>59.6</v>
      </c>
      <c r="L10" s="66">
        <v>21.8</v>
      </c>
      <c r="M10" s="67">
        <v>17.899999999999999</v>
      </c>
      <c r="N10" s="65">
        <v>19.5</v>
      </c>
      <c r="O10" s="67">
        <v>80.5</v>
      </c>
      <c r="P10" s="65">
        <v>67</v>
      </c>
      <c r="Q10" s="66">
        <v>58</v>
      </c>
      <c r="R10" s="66">
        <v>26</v>
      </c>
      <c r="S10" s="66">
        <v>19</v>
      </c>
      <c r="T10" s="66">
        <v>1.197605</v>
      </c>
      <c r="U10" s="65">
        <v>94.2</v>
      </c>
      <c r="V10" s="66">
        <v>3.1</v>
      </c>
      <c r="W10" s="67">
        <v>2.7</v>
      </c>
      <c r="X10" s="65">
        <v>70.400000000000006</v>
      </c>
      <c r="Y10" s="67">
        <v>29.6</v>
      </c>
    </row>
    <row r="11" spans="1:25" x14ac:dyDescent="0.25">
      <c r="A11" s="3" t="s">
        <v>14</v>
      </c>
      <c r="B11" s="4">
        <v>2022</v>
      </c>
      <c r="C11" s="87">
        <v>15</v>
      </c>
      <c r="D11" s="62">
        <v>38</v>
      </c>
      <c r="E11" s="62">
        <v>18</v>
      </c>
      <c r="F11" s="62">
        <v>21</v>
      </c>
      <c r="G11" s="62">
        <v>9</v>
      </c>
      <c r="H11" s="47">
        <v>6</v>
      </c>
      <c r="I11" s="26">
        <v>94</v>
      </c>
      <c r="J11" s="48">
        <v>0</v>
      </c>
      <c r="K11" s="69">
        <v>56</v>
      </c>
      <c r="L11" s="70">
        <v>32</v>
      </c>
      <c r="M11" s="71">
        <v>12</v>
      </c>
      <c r="N11" s="69">
        <v>15</v>
      </c>
      <c r="O11" s="71">
        <v>85</v>
      </c>
      <c r="P11" s="69">
        <v>82</v>
      </c>
      <c r="Q11" s="70">
        <v>59</v>
      </c>
      <c r="R11" s="70">
        <v>32</v>
      </c>
      <c r="S11" s="70">
        <v>41</v>
      </c>
      <c r="T11" s="70">
        <v>0</v>
      </c>
      <c r="U11" s="69">
        <v>97</v>
      </c>
      <c r="V11" s="70">
        <v>3</v>
      </c>
      <c r="W11" s="71">
        <v>0</v>
      </c>
      <c r="X11" s="69">
        <v>59</v>
      </c>
      <c r="Y11" s="71">
        <v>41</v>
      </c>
    </row>
    <row r="12" spans="1:25" ht="15.75" thickBot="1" x14ac:dyDescent="0.3">
      <c r="A12" s="5"/>
      <c r="B12" s="6">
        <v>2023</v>
      </c>
      <c r="C12" s="49">
        <v>5</v>
      </c>
      <c r="D12" s="27">
        <v>47</v>
      </c>
      <c r="E12" s="27">
        <v>29</v>
      </c>
      <c r="F12" s="27">
        <v>13</v>
      </c>
      <c r="G12" s="50">
        <v>5</v>
      </c>
      <c r="H12" s="77">
        <v>2.6315789999999999</v>
      </c>
      <c r="I12" s="78">
        <v>97.36842</v>
      </c>
      <c r="J12" s="79">
        <v>0</v>
      </c>
      <c r="K12" s="77">
        <v>47.36842</v>
      </c>
      <c r="L12" s="78">
        <v>28.947369999999999</v>
      </c>
      <c r="M12" s="79">
        <v>21.052630000000001</v>
      </c>
      <c r="N12" s="77">
        <v>5.2631579999999998</v>
      </c>
      <c r="O12" s="79">
        <v>94.736840000000001</v>
      </c>
      <c r="P12" s="77">
        <v>65.789469999999994</v>
      </c>
      <c r="Q12" s="78">
        <v>73.684209999999993</v>
      </c>
      <c r="R12" s="78">
        <v>23.68421</v>
      </c>
      <c r="S12" s="78">
        <v>15.78947</v>
      </c>
      <c r="T12" s="78">
        <v>0</v>
      </c>
      <c r="U12" s="77">
        <v>92.105260000000001</v>
      </c>
      <c r="V12" s="78">
        <v>7.8947370000000001</v>
      </c>
      <c r="W12" s="79">
        <v>0</v>
      </c>
      <c r="X12" s="77">
        <v>73.684209999999993</v>
      </c>
      <c r="Y12" s="79">
        <v>26.31579</v>
      </c>
    </row>
    <row r="13" spans="1:25" x14ac:dyDescent="0.25">
      <c r="A13" s="3" t="s">
        <v>15</v>
      </c>
      <c r="B13" s="4">
        <v>2022</v>
      </c>
      <c r="C13" s="87">
        <v>12</v>
      </c>
      <c r="D13" s="62">
        <v>35</v>
      </c>
      <c r="E13" s="62">
        <v>26</v>
      </c>
      <c r="F13" s="62">
        <v>19</v>
      </c>
      <c r="G13" s="62">
        <v>7</v>
      </c>
      <c r="H13" s="69">
        <v>7</v>
      </c>
      <c r="I13" s="70">
        <v>93</v>
      </c>
      <c r="J13" s="71">
        <v>0</v>
      </c>
      <c r="K13" s="69">
        <v>72</v>
      </c>
      <c r="L13" s="70">
        <v>15</v>
      </c>
      <c r="M13" s="71">
        <v>13</v>
      </c>
      <c r="N13" s="69">
        <v>16</v>
      </c>
      <c r="O13" s="71">
        <v>84</v>
      </c>
      <c r="P13" s="75">
        <v>78</v>
      </c>
      <c r="Q13" s="76">
        <v>76</v>
      </c>
      <c r="R13" s="76">
        <v>46</v>
      </c>
      <c r="S13" s="76">
        <v>51</v>
      </c>
      <c r="T13" s="76">
        <v>0</v>
      </c>
      <c r="U13" s="69">
        <v>94</v>
      </c>
      <c r="V13" s="70">
        <v>6</v>
      </c>
      <c r="W13" s="71">
        <v>0</v>
      </c>
      <c r="X13" s="69">
        <v>65</v>
      </c>
      <c r="Y13" s="71">
        <v>35</v>
      </c>
    </row>
    <row r="14" spans="1:25" ht="15.75" thickBot="1" x14ac:dyDescent="0.3">
      <c r="A14" s="5"/>
      <c r="B14" s="6">
        <v>2023</v>
      </c>
      <c r="C14" s="49">
        <v>8</v>
      </c>
      <c r="D14" s="27">
        <v>28</v>
      </c>
      <c r="E14" s="27">
        <v>28</v>
      </c>
      <c r="F14" s="27">
        <v>14</v>
      </c>
      <c r="G14" s="50">
        <v>23</v>
      </c>
      <c r="H14" s="77">
        <v>12.307689999999999</v>
      </c>
      <c r="I14" s="78">
        <v>87.692310000000006</v>
      </c>
      <c r="J14" s="79">
        <v>0</v>
      </c>
      <c r="K14" s="77">
        <v>84.615380000000002</v>
      </c>
      <c r="L14" s="78">
        <v>6.1538459999999997</v>
      </c>
      <c r="M14" s="79">
        <v>7.6923079999999997</v>
      </c>
      <c r="N14" s="77">
        <v>24.615379999999998</v>
      </c>
      <c r="O14" s="79">
        <v>75.384619999999998</v>
      </c>
      <c r="P14" s="77">
        <v>73.846149999999994</v>
      </c>
      <c r="Q14" s="78">
        <v>61.538460000000001</v>
      </c>
      <c r="R14" s="78">
        <v>23.076920000000001</v>
      </c>
      <c r="S14" s="78">
        <v>27.692309999999999</v>
      </c>
      <c r="T14" s="78">
        <v>0</v>
      </c>
      <c r="U14" s="77">
        <v>78.461539999999999</v>
      </c>
      <c r="V14" s="78">
        <v>3.0769229999999999</v>
      </c>
      <c r="W14" s="79">
        <v>18.461539999999999</v>
      </c>
      <c r="X14" s="77">
        <v>47.692309999999999</v>
      </c>
      <c r="Y14" s="79">
        <v>52.307690000000001</v>
      </c>
    </row>
    <row r="15" spans="1:25" x14ac:dyDescent="0.25">
      <c r="A15" s="3" t="s">
        <v>13</v>
      </c>
      <c r="B15" s="4">
        <v>2022</v>
      </c>
      <c r="C15" s="87">
        <v>10</v>
      </c>
      <c r="D15" s="62">
        <v>27</v>
      </c>
      <c r="E15" s="62">
        <v>22</v>
      </c>
      <c r="F15" s="62">
        <v>25</v>
      </c>
      <c r="G15" s="62">
        <v>16</v>
      </c>
      <c r="H15" s="69">
        <v>14</v>
      </c>
      <c r="I15" s="70">
        <v>85</v>
      </c>
      <c r="J15" s="71">
        <v>1</v>
      </c>
      <c r="K15" s="69">
        <v>61</v>
      </c>
      <c r="L15" s="70">
        <v>19</v>
      </c>
      <c r="M15" s="71">
        <v>18</v>
      </c>
      <c r="N15" s="69">
        <v>21</v>
      </c>
      <c r="O15" s="71">
        <v>79</v>
      </c>
      <c r="P15" s="75">
        <v>63</v>
      </c>
      <c r="Q15" s="76">
        <v>60</v>
      </c>
      <c r="R15" s="76">
        <v>23</v>
      </c>
      <c r="S15" s="76">
        <v>16</v>
      </c>
      <c r="T15" s="76">
        <v>3</v>
      </c>
      <c r="U15" s="69">
        <v>97</v>
      </c>
      <c r="V15" s="70">
        <v>0</v>
      </c>
      <c r="W15" s="71">
        <v>3</v>
      </c>
      <c r="X15" s="69">
        <v>75</v>
      </c>
      <c r="Y15" s="71">
        <v>25</v>
      </c>
    </row>
    <row r="16" spans="1:25" ht="15.75" thickBot="1" x14ac:dyDescent="0.3">
      <c r="A16" s="5"/>
      <c r="B16" s="6">
        <v>2023</v>
      </c>
      <c r="C16" s="49">
        <v>11</v>
      </c>
      <c r="D16" s="27">
        <v>29</v>
      </c>
      <c r="E16" s="27">
        <v>23</v>
      </c>
      <c r="F16" s="27">
        <v>24</v>
      </c>
      <c r="G16" s="50">
        <v>13</v>
      </c>
      <c r="H16" s="77">
        <v>16.36364</v>
      </c>
      <c r="I16" s="78">
        <v>82.727270000000004</v>
      </c>
      <c r="J16" s="79">
        <v>0.90909099999999998</v>
      </c>
      <c r="K16" s="77">
        <v>50.227269999999997</v>
      </c>
      <c r="L16" s="78">
        <v>26.590910000000001</v>
      </c>
      <c r="M16" s="79">
        <v>22.272729999999999</v>
      </c>
      <c r="N16" s="77">
        <v>18.181819999999998</v>
      </c>
      <c r="O16" s="79">
        <v>81.818179999999998</v>
      </c>
      <c r="P16" s="77">
        <v>62.272730000000003</v>
      </c>
      <c r="Q16" s="78">
        <v>54.090910000000001</v>
      </c>
      <c r="R16" s="78">
        <v>16.13636</v>
      </c>
      <c r="S16" s="78">
        <v>17.727270000000001</v>
      </c>
      <c r="T16" s="78">
        <v>2.2727270000000002</v>
      </c>
      <c r="U16" s="77">
        <v>96.363640000000004</v>
      </c>
      <c r="V16" s="78">
        <v>2.2727270000000002</v>
      </c>
      <c r="W16" s="79">
        <v>1.3636360000000001</v>
      </c>
      <c r="X16" s="77">
        <v>79.545450000000002</v>
      </c>
      <c r="Y16" s="79">
        <v>20.454550000000001</v>
      </c>
    </row>
    <row r="17" spans="1:25" x14ac:dyDescent="0.25">
      <c r="A17" s="3" t="s">
        <v>17</v>
      </c>
      <c r="B17" s="4">
        <v>2022</v>
      </c>
      <c r="C17" s="87">
        <v>4</v>
      </c>
      <c r="D17" s="62">
        <v>0</v>
      </c>
      <c r="E17" s="62">
        <v>41</v>
      </c>
      <c r="F17" s="62">
        <v>44</v>
      </c>
      <c r="G17" s="62">
        <v>11</v>
      </c>
      <c r="H17" s="69">
        <v>15</v>
      </c>
      <c r="I17" s="70">
        <v>85</v>
      </c>
      <c r="J17" s="71">
        <v>0</v>
      </c>
      <c r="K17" s="62">
        <v>67</v>
      </c>
      <c r="L17" s="62">
        <v>19</v>
      </c>
      <c r="M17" s="62">
        <v>15</v>
      </c>
      <c r="N17" s="69">
        <v>52</v>
      </c>
      <c r="O17" s="71">
        <v>48</v>
      </c>
      <c r="P17" s="69">
        <v>96</v>
      </c>
      <c r="Q17" s="70">
        <v>93</v>
      </c>
      <c r="R17" s="70">
        <v>70</v>
      </c>
      <c r="S17" s="70">
        <v>74</v>
      </c>
      <c r="T17" s="70">
        <v>0</v>
      </c>
      <c r="U17" s="69">
        <v>100</v>
      </c>
      <c r="V17" s="70">
        <v>0</v>
      </c>
      <c r="W17" s="71">
        <v>0</v>
      </c>
      <c r="X17" s="69">
        <v>63</v>
      </c>
      <c r="Y17" s="71">
        <v>37</v>
      </c>
    </row>
    <row r="18" spans="1:25" ht="15.75" thickBot="1" x14ac:dyDescent="0.3">
      <c r="A18" s="5"/>
      <c r="B18" s="6">
        <v>2023</v>
      </c>
      <c r="C18" s="81">
        <v>4.7</v>
      </c>
      <c r="D18" s="63">
        <v>11.6</v>
      </c>
      <c r="E18" s="63">
        <v>32.6</v>
      </c>
      <c r="F18" s="63">
        <v>32.6</v>
      </c>
      <c r="G18" s="64">
        <v>18.600000000000001</v>
      </c>
      <c r="H18" s="81">
        <v>9.3000000000000007</v>
      </c>
      <c r="I18" s="63">
        <v>90.7</v>
      </c>
      <c r="J18" s="64">
        <v>0</v>
      </c>
      <c r="K18" s="81">
        <v>62.8</v>
      </c>
      <c r="L18" s="63">
        <v>18.600000000000001</v>
      </c>
      <c r="M18" s="64">
        <v>18.600000000000001</v>
      </c>
      <c r="N18" s="81">
        <v>44.2</v>
      </c>
      <c r="O18" s="64">
        <v>55.8</v>
      </c>
      <c r="P18" s="81">
        <v>86</v>
      </c>
      <c r="Q18" s="63">
        <v>79</v>
      </c>
      <c r="R18" s="63">
        <v>44</v>
      </c>
      <c r="S18" s="63">
        <v>42</v>
      </c>
      <c r="T18" s="63">
        <v>0</v>
      </c>
      <c r="U18" s="81">
        <v>97.7</v>
      </c>
      <c r="V18" s="63">
        <v>2.2999999999999998</v>
      </c>
      <c r="W18" s="64">
        <v>0</v>
      </c>
      <c r="X18" s="81">
        <v>67.400000000000006</v>
      </c>
      <c r="Y18" s="64">
        <v>32.6</v>
      </c>
    </row>
    <row r="19" spans="1:25" x14ac:dyDescent="0.25">
      <c r="A19" s="3" t="s">
        <v>18</v>
      </c>
      <c r="B19" s="4">
        <v>2022</v>
      </c>
      <c r="C19" s="87">
        <v>11</v>
      </c>
      <c r="D19" s="62">
        <v>23</v>
      </c>
      <c r="E19" s="62">
        <v>23</v>
      </c>
      <c r="F19" s="62">
        <v>30</v>
      </c>
      <c r="G19" s="62">
        <v>13</v>
      </c>
      <c r="H19" s="69">
        <v>2</v>
      </c>
      <c r="I19" s="70">
        <v>98</v>
      </c>
      <c r="J19" s="71">
        <v>0</v>
      </c>
      <c r="K19" s="62">
        <v>57</v>
      </c>
      <c r="L19" s="62">
        <v>21</v>
      </c>
      <c r="M19" s="62">
        <v>21</v>
      </c>
      <c r="N19" s="69">
        <v>26</v>
      </c>
      <c r="O19" s="71">
        <v>74</v>
      </c>
      <c r="P19" s="69">
        <v>68</v>
      </c>
      <c r="Q19" s="70">
        <v>60</v>
      </c>
      <c r="R19" s="70">
        <v>30</v>
      </c>
      <c r="S19" s="70">
        <v>28</v>
      </c>
      <c r="T19" s="70">
        <v>0</v>
      </c>
      <c r="U19" s="69">
        <v>98</v>
      </c>
      <c r="V19" s="70">
        <v>2</v>
      </c>
      <c r="W19" s="71">
        <v>0</v>
      </c>
      <c r="X19" s="69">
        <v>56</v>
      </c>
      <c r="Y19" s="71">
        <v>44</v>
      </c>
    </row>
    <row r="20" spans="1:25" ht="15.75" thickBot="1" x14ac:dyDescent="0.3">
      <c r="A20" s="5"/>
      <c r="B20" s="6">
        <v>2023</v>
      </c>
      <c r="C20" s="49">
        <v>8</v>
      </c>
      <c r="D20" s="27">
        <v>36</v>
      </c>
      <c r="E20" s="27">
        <v>21</v>
      </c>
      <c r="F20" s="27">
        <v>26</v>
      </c>
      <c r="G20" s="50">
        <v>10</v>
      </c>
      <c r="H20" s="77">
        <v>2.5641029999999998</v>
      </c>
      <c r="I20" s="78">
        <v>97.435900000000004</v>
      </c>
      <c r="J20" s="79">
        <v>0</v>
      </c>
      <c r="K20" s="77">
        <v>61.538460000000001</v>
      </c>
      <c r="L20" s="78">
        <v>20.512820000000001</v>
      </c>
      <c r="M20" s="79">
        <v>17.948720000000002</v>
      </c>
      <c r="N20" s="77">
        <v>12.820510000000001</v>
      </c>
      <c r="O20" s="79">
        <v>87.179490000000001</v>
      </c>
      <c r="P20" s="77">
        <v>76.923079999999999</v>
      </c>
      <c r="Q20" s="78">
        <v>46.153849999999998</v>
      </c>
      <c r="R20" s="78">
        <v>41.025640000000003</v>
      </c>
      <c r="S20" s="78">
        <v>5.1282050000000003</v>
      </c>
      <c r="T20" s="78">
        <v>0</v>
      </c>
      <c r="U20" s="77">
        <v>92.307689999999994</v>
      </c>
      <c r="V20" s="78">
        <v>5.1282050000000003</v>
      </c>
      <c r="W20" s="79">
        <v>2.5641029999999998</v>
      </c>
      <c r="X20" s="77">
        <v>41.025640000000003</v>
      </c>
      <c r="Y20" s="79">
        <v>58.974359999999997</v>
      </c>
    </row>
    <row r="21" spans="1:25" x14ac:dyDescent="0.25">
      <c r="A21" s="3" t="s">
        <v>19</v>
      </c>
      <c r="B21" s="4">
        <v>2022</v>
      </c>
      <c r="C21" s="87">
        <v>7</v>
      </c>
      <c r="D21" s="62">
        <v>29</v>
      </c>
      <c r="E21" s="62">
        <v>32</v>
      </c>
      <c r="F21" s="62">
        <v>27</v>
      </c>
      <c r="G21" s="62">
        <v>5</v>
      </c>
      <c r="H21" s="69">
        <v>7</v>
      </c>
      <c r="I21" s="70">
        <v>90</v>
      </c>
      <c r="J21" s="71">
        <v>2</v>
      </c>
      <c r="K21" s="62">
        <v>61</v>
      </c>
      <c r="L21" s="62">
        <v>22</v>
      </c>
      <c r="M21" s="62">
        <v>17</v>
      </c>
      <c r="N21" s="69">
        <v>7</v>
      </c>
      <c r="O21" s="71">
        <v>93</v>
      </c>
      <c r="P21" s="75">
        <v>80</v>
      </c>
      <c r="Q21" s="76">
        <v>66</v>
      </c>
      <c r="R21" s="76">
        <v>37</v>
      </c>
      <c r="S21" s="76">
        <v>24</v>
      </c>
      <c r="T21" s="76">
        <v>0</v>
      </c>
      <c r="U21" s="69">
        <v>98</v>
      </c>
      <c r="V21" s="70">
        <v>3</v>
      </c>
      <c r="W21" s="71">
        <v>0</v>
      </c>
      <c r="X21" s="69">
        <v>48</v>
      </c>
      <c r="Y21" s="71">
        <v>53</v>
      </c>
    </row>
    <row r="22" spans="1:25" ht="15.75" thickBot="1" x14ac:dyDescent="0.3">
      <c r="A22" s="5"/>
      <c r="B22" s="6">
        <v>2023</v>
      </c>
      <c r="C22" s="49">
        <v>6</v>
      </c>
      <c r="D22" s="27">
        <v>32</v>
      </c>
      <c r="E22" s="27">
        <v>30</v>
      </c>
      <c r="F22" s="27">
        <v>26</v>
      </c>
      <c r="G22" s="50">
        <v>6</v>
      </c>
      <c r="H22" s="77">
        <v>6</v>
      </c>
      <c r="I22" s="78">
        <v>94</v>
      </c>
      <c r="J22" s="79">
        <v>0</v>
      </c>
      <c r="K22" s="77">
        <v>64.150940000000006</v>
      </c>
      <c r="L22" s="78">
        <v>22.64151</v>
      </c>
      <c r="M22" s="79">
        <v>13.207549999999999</v>
      </c>
      <c r="N22" s="77">
        <v>9.4339619999999993</v>
      </c>
      <c r="O22" s="79">
        <v>90.566040000000001</v>
      </c>
      <c r="P22" s="77">
        <v>75.471699999999998</v>
      </c>
      <c r="Q22" s="78">
        <v>66.037739999999999</v>
      </c>
      <c r="R22" s="78">
        <v>50.943399999999997</v>
      </c>
      <c r="S22" s="78">
        <v>13.207549999999999</v>
      </c>
      <c r="T22" s="78">
        <v>0</v>
      </c>
      <c r="U22" s="77">
        <v>100</v>
      </c>
      <c r="V22" s="78">
        <v>0</v>
      </c>
      <c r="W22" s="79">
        <v>0</v>
      </c>
      <c r="X22" s="77">
        <v>58.490569999999998</v>
      </c>
      <c r="Y22" s="79">
        <v>41.509430000000002</v>
      </c>
    </row>
    <row r="23" spans="1:25" x14ac:dyDescent="0.25">
      <c r="A23" s="3" t="s">
        <v>20</v>
      </c>
      <c r="B23" s="4">
        <v>2022</v>
      </c>
      <c r="C23" s="87">
        <v>21</v>
      </c>
      <c r="D23" s="62">
        <v>29</v>
      </c>
      <c r="E23" s="62">
        <v>7</v>
      </c>
      <c r="F23" s="62">
        <v>14</v>
      </c>
      <c r="G23" s="62">
        <v>29</v>
      </c>
      <c r="H23" s="69">
        <v>7</v>
      </c>
      <c r="I23" s="70">
        <v>93</v>
      </c>
      <c r="J23" s="71">
        <v>0</v>
      </c>
      <c r="K23" s="62">
        <v>64</v>
      </c>
      <c r="L23" s="62">
        <v>36</v>
      </c>
      <c r="M23" s="62">
        <v>0</v>
      </c>
      <c r="N23" s="69">
        <v>29</v>
      </c>
      <c r="O23" s="71">
        <v>71</v>
      </c>
      <c r="P23" s="75">
        <v>93</v>
      </c>
      <c r="Q23" s="76">
        <v>93</v>
      </c>
      <c r="R23" s="76">
        <v>71</v>
      </c>
      <c r="S23" s="76">
        <v>79</v>
      </c>
      <c r="T23" s="76">
        <v>0</v>
      </c>
      <c r="U23" s="69">
        <v>93</v>
      </c>
      <c r="V23" s="70">
        <v>7</v>
      </c>
      <c r="W23" s="71">
        <v>0</v>
      </c>
      <c r="X23" s="69">
        <v>71</v>
      </c>
      <c r="Y23" s="71">
        <v>29</v>
      </c>
    </row>
    <row r="24" spans="1:25" ht="15.75" thickBot="1" x14ac:dyDescent="0.3">
      <c r="A24" s="5"/>
      <c r="B24" s="6">
        <v>2023</v>
      </c>
      <c r="C24" s="49">
        <v>0</v>
      </c>
      <c r="D24" s="27">
        <v>24</v>
      </c>
      <c r="E24" s="27">
        <v>24</v>
      </c>
      <c r="F24" s="27">
        <v>47</v>
      </c>
      <c r="G24" s="50">
        <v>6</v>
      </c>
      <c r="H24" s="77">
        <v>11.764709999999999</v>
      </c>
      <c r="I24" s="78">
        <v>88.235290000000006</v>
      </c>
      <c r="J24" s="79">
        <v>0</v>
      </c>
      <c r="K24" s="77">
        <v>76.470590000000001</v>
      </c>
      <c r="L24" s="78">
        <v>17.64706</v>
      </c>
      <c r="M24" s="79">
        <v>5.8823530000000002</v>
      </c>
      <c r="N24" s="77">
        <v>29.411760000000001</v>
      </c>
      <c r="O24" s="79">
        <v>70.588239999999999</v>
      </c>
      <c r="P24" s="77">
        <v>70.588239999999999</v>
      </c>
      <c r="Q24" s="78">
        <v>82.352940000000004</v>
      </c>
      <c r="R24" s="78">
        <v>17.64706</v>
      </c>
      <c r="S24" s="78">
        <v>41.176470000000002</v>
      </c>
      <c r="T24" s="78">
        <v>0</v>
      </c>
      <c r="U24" s="77">
        <v>88.235290000000006</v>
      </c>
      <c r="V24" s="78">
        <v>11.764709999999999</v>
      </c>
      <c r="W24" s="79">
        <v>0</v>
      </c>
      <c r="X24" s="77">
        <v>82.352940000000004</v>
      </c>
      <c r="Y24" s="79">
        <v>17.64706</v>
      </c>
    </row>
    <row r="25" spans="1:25" x14ac:dyDescent="0.25">
      <c r="A25" s="3" t="s">
        <v>21</v>
      </c>
      <c r="B25" s="4">
        <v>2022</v>
      </c>
      <c r="C25" s="87">
        <v>10</v>
      </c>
      <c r="D25" s="62">
        <v>20</v>
      </c>
      <c r="E25" s="62">
        <v>28</v>
      </c>
      <c r="F25" s="62">
        <v>33</v>
      </c>
      <c r="G25" s="62">
        <v>10</v>
      </c>
      <c r="H25" s="69">
        <v>15</v>
      </c>
      <c r="I25" s="70">
        <v>83</v>
      </c>
      <c r="J25" s="71">
        <v>3</v>
      </c>
      <c r="K25" s="62">
        <v>50</v>
      </c>
      <c r="L25" s="62">
        <v>30</v>
      </c>
      <c r="M25" s="62">
        <v>20</v>
      </c>
      <c r="N25" s="69">
        <v>30</v>
      </c>
      <c r="O25" s="71">
        <v>70</v>
      </c>
      <c r="P25" s="75">
        <v>78</v>
      </c>
      <c r="Q25" s="76">
        <v>50</v>
      </c>
      <c r="R25" s="76">
        <v>23</v>
      </c>
      <c r="S25" s="76">
        <v>28</v>
      </c>
      <c r="T25" s="76">
        <v>0</v>
      </c>
      <c r="U25" s="69">
        <v>97</v>
      </c>
      <c r="V25" s="70">
        <v>0</v>
      </c>
      <c r="W25" s="71">
        <v>3</v>
      </c>
      <c r="X25" s="69">
        <v>67</v>
      </c>
      <c r="Y25" s="71">
        <v>33</v>
      </c>
    </row>
    <row r="26" spans="1:25" ht="15.75" thickBot="1" x14ac:dyDescent="0.3">
      <c r="A26" s="5"/>
      <c r="B26" s="6">
        <v>2023</v>
      </c>
      <c r="C26" s="49">
        <v>12</v>
      </c>
      <c r="D26" s="27">
        <v>25</v>
      </c>
      <c r="E26" s="27">
        <v>17</v>
      </c>
      <c r="F26" s="27">
        <v>25</v>
      </c>
      <c r="G26" s="50">
        <v>21</v>
      </c>
      <c r="H26" s="77">
        <v>15.38462</v>
      </c>
      <c r="I26" s="78">
        <v>84.615380000000002</v>
      </c>
      <c r="J26" s="79">
        <v>0</v>
      </c>
      <c r="K26" s="77">
        <v>71.153850000000006</v>
      </c>
      <c r="L26" s="78">
        <v>13.461539999999999</v>
      </c>
      <c r="M26" s="79">
        <v>15.38462</v>
      </c>
      <c r="N26" s="77">
        <v>14</v>
      </c>
      <c r="O26" s="79">
        <v>86.538460000000001</v>
      </c>
      <c r="P26" s="77">
        <v>61.538460000000001</v>
      </c>
      <c r="Q26" s="78">
        <v>46.153849999999998</v>
      </c>
      <c r="R26" s="78">
        <v>21.153849999999998</v>
      </c>
      <c r="S26" s="78">
        <v>21.153849999999998</v>
      </c>
      <c r="T26" s="78">
        <v>0</v>
      </c>
      <c r="U26" s="77">
        <v>94.230770000000007</v>
      </c>
      <c r="V26" s="78">
        <v>5.7692310000000004</v>
      </c>
      <c r="W26" s="79">
        <v>0</v>
      </c>
      <c r="X26" s="77">
        <v>78.846149999999994</v>
      </c>
      <c r="Y26" s="79">
        <v>21.153849999999998</v>
      </c>
    </row>
    <row r="27" spans="1:25" x14ac:dyDescent="0.25">
      <c r="A27" s="3" t="s">
        <v>22</v>
      </c>
      <c r="B27" s="4">
        <v>2022</v>
      </c>
      <c r="C27" s="87">
        <v>8</v>
      </c>
      <c r="D27" s="62">
        <v>38</v>
      </c>
      <c r="E27" s="62">
        <v>18</v>
      </c>
      <c r="F27" s="62">
        <v>26</v>
      </c>
      <c r="G27" s="62">
        <v>10</v>
      </c>
      <c r="H27" s="69">
        <v>15</v>
      </c>
      <c r="I27" s="70">
        <v>85</v>
      </c>
      <c r="J27" s="71">
        <v>0</v>
      </c>
      <c r="K27" s="62">
        <v>77</v>
      </c>
      <c r="L27" s="62">
        <v>5</v>
      </c>
      <c r="M27" s="62">
        <v>18</v>
      </c>
      <c r="N27" s="69">
        <v>26</v>
      </c>
      <c r="O27" s="71">
        <v>74</v>
      </c>
      <c r="P27" s="75">
        <v>72</v>
      </c>
      <c r="Q27" s="76">
        <v>46</v>
      </c>
      <c r="R27" s="76">
        <v>46</v>
      </c>
      <c r="S27" s="76">
        <v>28</v>
      </c>
      <c r="T27" s="76">
        <v>3</v>
      </c>
      <c r="U27" s="69">
        <v>90</v>
      </c>
      <c r="V27" s="70">
        <v>3</v>
      </c>
      <c r="W27" s="71">
        <v>8</v>
      </c>
      <c r="X27" s="69">
        <v>54</v>
      </c>
      <c r="Y27" s="71">
        <v>46</v>
      </c>
    </row>
    <row r="28" spans="1:25" ht="15.75" thickBot="1" x14ac:dyDescent="0.3">
      <c r="A28" s="5"/>
      <c r="B28" s="6">
        <v>2023</v>
      </c>
      <c r="C28" s="49">
        <v>3</v>
      </c>
      <c r="D28" s="27">
        <v>35</v>
      </c>
      <c r="E28" s="27">
        <v>24</v>
      </c>
      <c r="F28" s="27">
        <v>30</v>
      </c>
      <c r="G28" s="50">
        <v>8</v>
      </c>
      <c r="H28" s="77">
        <v>10.81081</v>
      </c>
      <c r="I28" s="78">
        <v>89.189189999999996</v>
      </c>
      <c r="J28" s="79">
        <v>0</v>
      </c>
      <c r="K28" s="77">
        <v>70.270269999999996</v>
      </c>
      <c r="L28" s="78">
        <v>13.51351</v>
      </c>
      <c r="M28" s="79">
        <v>16.21622</v>
      </c>
      <c r="N28" s="77">
        <v>27.02703</v>
      </c>
      <c r="O28" s="79">
        <v>72.972970000000004</v>
      </c>
      <c r="P28" s="77">
        <v>78.378380000000007</v>
      </c>
      <c r="Q28" s="78">
        <v>45.945950000000003</v>
      </c>
      <c r="R28" s="78">
        <v>43.24324</v>
      </c>
      <c r="S28" s="78">
        <v>5.405405</v>
      </c>
      <c r="T28" s="78">
        <v>0</v>
      </c>
      <c r="U28" s="77">
        <v>97.297300000000007</v>
      </c>
      <c r="V28" s="78">
        <v>0</v>
      </c>
      <c r="W28" s="79">
        <v>2.7027030000000001</v>
      </c>
      <c r="X28" s="77">
        <v>72.972970000000004</v>
      </c>
      <c r="Y28" s="79">
        <v>27.02703</v>
      </c>
    </row>
    <row r="29" spans="1:25" x14ac:dyDescent="0.25">
      <c r="A29" s="3" t="s">
        <v>23</v>
      </c>
      <c r="B29" s="4">
        <v>2022</v>
      </c>
      <c r="C29" s="87">
        <v>4</v>
      </c>
      <c r="D29" s="62">
        <v>42</v>
      </c>
      <c r="E29" s="62">
        <v>33</v>
      </c>
      <c r="F29" s="62">
        <v>9</v>
      </c>
      <c r="G29" s="62">
        <v>11</v>
      </c>
      <c r="H29" s="69">
        <v>13</v>
      </c>
      <c r="I29" s="62">
        <v>87</v>
      </c>
      <c r="J29" s="62">
        <v>0</v>
      </c>
      <c r="K29" s="75">
        <v>66</v>
      </c>
      <c r="L29" s="62">
        <v>18</v>
      </c>
      <c r="M29" s="62">
        <v>16</v>
      </c>
      <c r="N29" s="69">
        <v>11</v>
      </c>
      <c r="O29" s="71">
        <v>89</v>
      </c>
      <c r="P29" s="75">
        <v>64</v>
      </c>
      <c r="Q29" s="76">
        <v>69</v>
      </c>
      <c r="R29" s="76">
        <v>31</v>
      </c>
      <c r="S29" s="76">
        <v>29</v>
      </c>
      <c r="T29" s="76">
        <v>0</v>
      </c>
      <c r="U29" s="69">
        <v>98</v>
      </c>
      <c r="V29" s="70">
        <v>2</v>
      </c>
      <c r="W29" s="71">
        <v>0</v>
      </c>
      <c r="X29" s="69">
        <v>61</v>
      </c>
      <c r="Y29" s="71">
        <v>39</v>
      </c>
    </row>
    <row r="30" spans="1:25" ht="15.75" thickBot="1" x14ac:dyDescent="0.3">
      <c r="A30" s="5"/>
      <c r="B30" s="6">
        <v>2023</v>
      </c>
      <c r="C30" s="49">
        <v>6</v>
      </c>
      <c r="D30" s="27">
        <v>38</v>
      </c>
      <c r="E30" s="27">
        <v>25</v>
      </c>
      <c r="F30" s="27">
        <v>22</v>
      </c>
      <c r="G30" s="50">
        <v>9</v>
      </c>
      <c r="H30" s="81">
        <v>6.25</v>
      </c>
      <c r="I30" s="78">
        <v>93.75</v>
      </c>
      <c r="J30" s="79">
        <v>0</v>
      </c>
      <c r="K30" s="77">
        <v>68.75</v>
      </c>
      <c r="L30" s="78">
        <v>21.875</v>
      </c>
      <c r="M30" s="79">
        <v>9.375</v>
      </c>
      <c r="N30" s="77">
        <v>18.75</v>
      </c>
      <c r="O30" s="79">
        <v>81.25</v>
      </c>
      <c r="P30" s="77">
        <v>53.125</v>
      </c>
      <c r="Q30" s="78">
        <v>50</v>
      </c>
      <c r="R30" s="78">
        <v>25</v>
      </c>
      <c r="S30" s="78">
        <v>18.75</v>
      </c>
      <c r="T30" s="78">
        <v>0</v>
      </c>
      <c r="U30" s="77">
        <v>100</v>
      </c>
      <c r="V30" s="78">
        <v>0</v>
      </c>
      <c r="W30" s="79">
        <v>0</v>
      </c>
      <c r="X30" s="77">
        <v>68.75</v>
      </c>
      <c r="Y30" s="79">
        <v>31.25</v>
      </c>
    </row>
    <row r="31" spans="1:25" x14ac:dyDescent="0.25">
      <c r="A31" s="3" t="s">
        <v>24</v>
      </c>
      <c r="B31" s="4">
        <v>2022</v>
      </c>
      <c r="C31" s="87">
        <v>4</v>
      </c>
      <c r="D31" s="62">
        <v>23</v>
      </c>
      <c r="E31" s="62">
        <v>27</v>
      </c>
      <c r="F31" s="62">
        <v>27</v>
      </c>
      <c r="G31" s="62">
        <v>19</v>
      </c>
      <c r="H31" s="69">
        <v>4</v>
      </c>
      <c r="I31" s="62">
        <v>96</v>
      </c>
      <c r="J31" s="62">
        <v>0</v>
      </c>
      <c r="K31" s="75">
        <v>65</v>
      </c>
      <c r="L31" s="62">
        <v>19</v>
      </c>
      <c r="M31" s="62">
        <v>15</v>
      </c>
      <c r="N31" s="69">
        <v>8</v>
      </c>
      <c r="O31" s="71">
        <v>92</v>
      </c>
      <c r="P31" s="75">
        <v>92</v>
      </c>
      <c r="Q31" s="76">
        <v>73</v>
      </c>
      <c r="R31" s="76">
        <v>58</v>
      </c>
      <c r="S31" s="76">
        <v>54</v>
      </c>
      <c r="T31" s="76">
        <v>0</v>
      </c>
      <c r="U31" s="69">
        <v>84</v>
      </c>
      <c r="V31" s="70">
        <v>4</v>
      </c>
      <c r="W31" s="71">
        <v>12</v>
      </c>
      <c r="X31" s="69">
        <v>40</v>
      </c>
      <c r="Y31" s="71">
        <v>60</v>
      </c>
    </row>
    <row r="32" spans="1:25" ht="15.75" thickBot="1" x14ac:dyDescent="0.3">
      <c r="A32" s="5"/>
      <c r="B32" s="6">
        <v>2023</v>
      </c>
      <c r="C32" s="49">
        <v>6</v>
      </c>
      <c r="D32" s="27">
        <v>33</v>
      </c>
      <c r="E32" s="27">
        <v>27</v>
      </c>
      <c r="F32" s="27">
        <v>12</v>
      </c>
      <c r="G32" s="50">
        <v>21</v>
      </c>
      <c r="H32" s="81">
        <v>3.030303</v>
      </c>
      <c r="I32" s="78">
        <v>96.969700000000003</v>
      </c>
      <c r="J32" s="79">
        <v>0</v>
      </c>
      <c r="K32" s="77">
        <v>78.787880000000001</v>
      </c>
      <c r="L32" s="78">
        <v>12.12121</v>
      </c>
      <c r="M32" s="79">
        <v>9.0909089999999999</v>
      </c>
      <c r="N32" s="77">
        <v>18.181819999999998</v>
      </c>
      <c r="O32" s="79">
        <v>81.818179999999998</v>
      </c>
      <c r="P32" s="77">
        <v>78.787880000000001</v>
      </c>
      <c r="Q32" s="78">
        <v>72.727270000000004</v>
      </c>
      <c r="R32" s="78">
        <v>39.393940000000001</v>
      </c>
      <c r="S32" s="78">
        <v>18.181819999999998</v>
      </c>
      <c r="T32" s="78">
        <v>0</v>
      </c>
      <c r="U32" s="77">
        <v>87.878789999999995</v>
      </c>
      <c r="V32" s="78">
        <v>0</v>
      </c>
      <c r="W32" s="79">
        <v>12.12121</v>
      </c>
      <c r="X32" s="77">
        <v>45.454549999999998</v>
      </c>
      <c r="Y32" s="79">
        <v>54.545450000000002</v>
      </c>
    </row>
    <row r="33" spans="1:25" x14ac:dyDescent="0.25">
      <c r="A33" s="3" t="s">
        <v>25</v>
      </c>
      <c r="B33" s="4">
        <v>2022</v>
      </c>
      <c r="C33" s="31">
        <v>0</v>
      </c>
      <c r="D33" s="31">
        <v>29</v>
      </c>
      <c r="E33" s="31">
        <v>0</v>
      </c>
      <c r="F33" s="31">
        <v>43</v>
      </c>
      <c r="G33" s="31">
        <v>29</v>
      </c>
      <c r="H33" s="36">
        <v>0</v>
      </c>
      <c r="I33" s="31">
        <v>100</v>
      </c>
      <c r="J33" s="31">
        <v>0</v>
      </c>
      <c r="K33" s="40">
        <v>71</v>
      </c>
      <c r="L33" s="31">
        <v>29</v>
      </c>
      <c r="M33" s="31">
        <v>0</v>
      </c>
      <c r="N33" s="36">
        <v>29</v>
      </c>
      <c r="O33" s="37">
        <v>71</v>
      </c>
      <c r="P33" s="40">
        <v>57</v>
      </c>
      <c r="Q33" s="32">
        <v>100</v>
      </c>
      <c r="R33" s="32">
        <v>71</v>
      </c>
      <c r="S33" s="32">
        <v>43</v>
      </c>
      <c r="T33" s="32">
        <v>0</v>
      </c>
      <c r="U33" s="36">
        <v>86</v>
      </c>
      <c r="V33" s="30">
        <v>14</v>
      </c>
      <c r="W33" s="37">
        <v>0</v>
      </c>
      <c r="X33" s="36">
        <v>29</v>
      </c>
      <c r="Y33" s="37">
        <v>71</v>
      </c>
    </row>
    <row r="34" spans="1:25" ht="15.75" thickBot="1" x14ac:dyDescent="0.3">
      <c r="A34" s="7"/>
      <c r="B34" s="8">
        <v>2023</v>
      </c>
      <c r="C34" s="38">
        <v>3</v>
      </c>
      <c r="D34" s="39">
        <v>35</v>
      </c>
      <c r="E34" s="39">
        <v>28</v>
      </c>
      <c r="F34" s="39">
        <v>28</v>
      </c>
      <c r="G34" s="8">
        <v>7</v>
      </c>
      <c r="H34" s="41">
        <v>17.241379999999999</v>
      </c>
      <c r="I34" s="42">
        <v>82.758619999999993</v>
      </c>
      <c r="J34" s="43">
        <v>0</v>
      </c>
      <c r="K34" s="41">
        <v>68.965519999999998</v>
      </c>
      <c r="L34" s="42">
        <v>17.241379999999999</v>
      </c>
      <c r="M34" s="43">
        <v>10.34483</v>
      </c>
      <c r="N34" s="41">
        <v>34.482759999999999</v>
      </c>
      <c r="O34" s="43">
        <v>65.517240000000001</v>
      </c>
      <c r="P34" s="41">
        <v>75.862070000000003</v>
      </c>
      <c r="Q34" s="42">
        <v>75.862070000000003</v>
      </c>
      <c r="R34" s="42">
        <v>55.172409999999999</v>
      </c>
      <c r="S34" s="42">
        <v>13.793100000000001</v>
      </c>
      <c r="T34" s="42">
        <v>0</v>
      </c>
      <c r="U34" s="41">
        <v>86.206900000000005</v>
      </c>
      <c r="V34" s="42">
        <v>13.793100000000001</v>
      </c>
      <c r="W34" s="43">
        <v>0</v>
      </c>
      <c r="X34" s="41">
        <v>48.275860000000002</v>
      </c>
      <c r="Y34" s="43">
        <v>51.724139999999998</v>
      </c>
    </row>
    <row r="35" spans="1:25" x14ac:dyDescent="0.25">
      <c r="N35" s="30"/>
      <c r="O35" s="30"/>
      <c r="U35" s="30"/>
      <c r="V35" s="30"/>
      <c r="W35" s="30"/>
    </row>
  </sheetData>
  <mergeCells count="7">
    <mergeCell ref="U7:W7"/>
    <mergeCell ref="X7:Y7"/>
    <mergeCell ref="N7:O7"/>
    <mergeCell ref="P7:T7"/>
    <mergeCell ref="C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766B-9F44-44A0-A6B2-1D993DE628D5}">
  <dimension ref="A1:R36"/>
  <sheetViews>
    <sheetView tabSelected="1" zoomScale="95" zoomScaleNormal="9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V23" sqref="V23"/>
    </sheetView>
  </sheetViews>
  <sheetFormatPr defaultRowHeight="15" x14ac:dyDescent="0.25"/>
  <cols>
    <col min="1" max="1" width="18" customWidth="1"/>
    <col min="2" max="2" width="11.5703125" customWidth="1"/>
  </cols>
  <sheetData>
    <row r="1" spans="1:18" ht="21" x14ac:dyDescent="0.35">
      <c r="A1" s="25" t="s">
        <v>0</v>
      </c>
      <c r="B1" s="25"/>
    </row>
    <row r="2" spans="1:18" x14ac:dyDescent="0.25">
      <c r="A2" t="s">
        <v>1</v>
      </c>
    </row>
    <row r="4" spans="1:18" ht="21" x14ac:dyDescent="0.35">
      <c r="A4" s="25" t="s">
        <v>93</v>
      </c>
      <c r="B4" s="25"/>
    </row>
    <row r="5" spans="1:18" ht="15.75" thickBot="1" x14ac:dyDescent="0.3"/>
    <row r="6" spans="1:18" x14ac:dyDescent="0.25">
      <c r="A6" s="88"/>
      <c r="B6" s="98"/>
      <c r="C6" s="169" t="s">
        <v>94</v>
      </c>
      <c r="D6" s="170"/>
      <c r="E6" s="170"/>
      <c r="F6" s="170"/>
      <c r="G6" s="171"/>
      <c r="H6" s="172" t="s">
        <v>100</v>
      </c>
      <c r="I6" s="173"/>
      <c r="J6" s="173"/>
      <c r="K6" s="173"/>
      <c r="L6" s="173"/>
      <c r="M6" s="174"/>
      <c r="N6" s="175" t="s">
        <v>95</v>
      </c>
      <c r="O6" s="175"/>
      <c r="P6" s="175"/>
      <c r="Q6" s="175"/>
      <c r="R6" s="176"/>
    </row>
    <row r="7" spans="1:18" ht="15.75" thickBot="1" x14ac:dyDescent="0.3">
      <c r="A7" s="94" t="s">
        <v>7</v>
      </c>
      <c r="B7" s="101" t="s">
        <v>96</v>
      </c>
      <c r="C7" s="112" t="s">
        <v>78</v>
      </c>
      <c r="D7" s="113" t="s">
        <v>79</v>
      </c>
      <c r="E7" s="113" t="s">
        <v>80</v>
      </c>
      <c r="F7" s="113" t="s">
        <v>97</v>
      </c>
      <c r="G7" s="114" t="s">
        <v>98</v>
      </c>
      <c r="H7" s="20" t="s">
        <v>78</v>
      </c>
      <c r="I7" s="115" t="s">
        <v>79</v>
      </c>
      <c r="J7" s="115" t="s">
        <v>80</v>
      </c>
      <c r="K7" s="115" t="s">
        <v>97</v>
      </c>
      <c r="L7" s="115" t="s">
        <v>108</v>
      </c>
      <c r="M7" s="21" t="s">
        <v>98</v>
      </c>
      <c r="N7" s="116" t="s">
        <v>78</v>
      </c>
      <c r="O7" s="116" t="s">
        <v>79</v>
      </c>
      <c r="P7" s="116" t="s">
        <v>80</v>
      </c>
      <c r="Q7" s="116" t="s">
        <v>97</v>
      </c>
      <c r="R7" s="117" t="s">
        <v>98</v>
      </c>
    </row>
    <row r="8" spans="1:18" x14ac:dyDescent="0.25">
      <c r="A8" s="88" t="s">
        <v>14</v>
      </c>
      <c r="B8" s="98">
        <v>2022</v>
      </c>
      <c r="C8" s="35">
        <v>32</v>
      </c>
      <c r="D8">
        <v>9</v>
      </c>
      <c r="E8">
        <v>7</v>
      </c>
      <c r="F8">
        <v>16</v>
      </c>
      <c r="G8" s="6">
        <v>48</v>
      </c>
      <c r="H8" s="35">
        <v>19</v>
      </c>
      <c r="I8">
        <v>9</v>
      </c>
      <c r="J8">
        <v>6</v>
      </c>
      <c r="K8">
        <v>15</v>
      </c>
      <c r="M8" s="6">
        <v>34</v>
      </c>
      <c r="N8" s="109">
        <v>0.59</v>
      </c>
      <c r="O8" s="110">
        <v>1</v>
      </c>
      <c r="P8" s="110">
        <v>0.86</v>
      </c>
      <c r="Q8" s="109">
        <v>0.94</v>
      </c>
      <c r="R8" s="111">
        <v>0.71</v>
      </c>
    </row>
    <row r="9" spans="1:18" x14ac:dyDescent="0.25">
      <c r="A9" s="89"/>
      <c r="B9" s="99">
        <v>2023</v>
      </c>
      <c r="C9" s="49">
        <v>36</v>
      </c>
      <c r="D9" s="27">
        <v>9</v>
      </c>
      <c r="E9" s="27">
        <v>9</v>
      </c>
      <c r="F9" s="27">
        <f>D9+E9</f>
        <v>18</v>
      </c>
      <c r="G9" s="50">
        <f>SUM(C9:E9)</f>
        <v>54</v>
      </c>
      <c r="H9" s="49">
        <v>18</v>
      </c>
      <c r="I9" s="27">
        <v>10</v>
      </c>
      <c r="J9" s="27">
        <v>9</v>
      </c>
      <c r="K9" s="27">
        <f>I9+J9</f>
        <v>19</v>
      </c>
      <c r="L9" s="27">
        <v>1</v>
      </c>
      <c r="M9" s="50">
        <v>38</v>
      </c>
      <c r="N9" s="28">
        <f>H9/C9</f>
        <v>0.5</v>
      </c>
      <c r="O9" s="28">
        <v>1</v>
      </c>
      <c r="P9" s="28">
        <v>1</v>
      </c>
      <c r="Q9" s="28">
        <v>1</v>
      </c>
      <c r="R9" s="91">
        <f>M9/G9</f>
        <v>0.70370370370370372</v>
      </c>
    </row>
    <row r="10" spans="1:18" x14ac:dyDescent="0.25">
      <c r="A10" s="107" t="s">
        <v>15</v>
      </c>
      <c r="B10" s="108">
        <v>2022</v>
      </c>
      <c r="C10" s="47">
        <v>90</v>
      </c>
      <c r="D10" s="26">
        <v>10</v>
      </c>
      <c r="E10" s="26">
        <v>9</v>
      </c>
      <c r="F10" s="26">
        <v>19</v>
      </c>
      <c r="G10" s="48">
        <v>109</v>
      </c>
      <c r="H10" s="47">
        <v>48</v>
      </c>
      <c r="I10" s="26">
        <v>10</v>
      </c>
      <c r="J10" s="26">
        <v>9</v>
      </c>
      <c r="K10" s="26">
        <v>19</v>
      </c>
      <c r="L10" s="26"/>
      <c r="M10" s="48">
        <v>67</v>
      </c>
      <c r="N10" s="29">
        <v>0.53</v>
      </c>
      <c r="O10" s="29">
        <v>1</v>
      </c>
      <c r="P10" s="29">
        <v>1</v>
      </c>
      <c r="Q10" s="29">
        <v>1</v>
      </c>
      <c r="R10" s="92">
        <v>0.61</v>
      </c>
    </row>
    <row r="11" spans="1:18" x14ac:dyDescent="0.25">
      <c r="A11" s="89"/>
      <c r="B11" s="99">
        <v>2023</v>
      </c>
      <c r="C11" s="49">
        <v>82</v>
      </c>
      <c r="D11" s="27">
        <v>12</v>
      </c>
      <c r="E11" s="27">
        <v>8</v>
      </c>
      <c r="F11" s="27">
        <f t="shared" ref="F11:F31" si="0">D11+E11</f>
        <v>20</v>
      </c>
      <c r="G11" s="50">
        <f>SUM(C11:E11)</f>
        <v>102</v>
      </c>
      <c r="H11" s="49">
        <v>55</v>
      </c>
      <c r="I11" s="27">
        <v>4</v>
      </c>
      <c r="J11" s="27">
        <v>5</v>
      </c>
      <c r="K11" s="27">
        <f t="shared" ref="K11:K31" si="1">I11+J11</f>
        <v>9</v>
      </c>
      <c r="L11" s="27">
        <v>1</v>
      </c>
      <c r="M11" s="50">
        <v>65</v>
      </c>
      <c r="N11" s="28">
        <f t="shared" ref="N11:Q31" si="2">H11/C11</f>
        <v>0.67073170731707321</v>
      </c>
      <c r="O11" s="28">
        <f t="shared" si="2"/>
        <v>0.33333333333333331</v>
      </c>
      <c r="P11" s="28">
        <f t="shared" si="2"/>
        <v>0.625</v>
      </c>
      <c r="Q11" s="28">
        <f t="shared" si="2"/>
        <v>0.45</v>
      </c>
      <c r="R11" s="91">
        <f t="shared" ref="R11:R31" si="3">M11/G11</f>
        <v>0.63725490196078427</v>
      </c>
    </row>
    <row r="12" spans="1:18" x14ac:dyDescent="0.25">
      <c r="A12" s="90" t="s">
        <v>13</v>
      </c>
      <c r="B12" s="100">
        <v>2022</v>
      </c>
      <c r="C12" s="47">
        <v>494</v>
      </c>
      <c r="D12" s="26">
        <v>110</v>
      </c>
      <c r="E12" s="26">
        <v>97</v>
      </c>
      <c r="F12" s="26">
        <v>207</v>
      </c>
      <c r="G12" s="48">
        <v>701</v>
      </c>
      <c r="H12" s="47">
        <v>186</v>
      </c>
      <c r="I12" s="26">
        <v>59</v>
      </c>
      <c r="J12" s="26">
        <v>54</v>
      </c>
      <c r="K12" s="26">
        <v>113</v>
      </c>
      <c r="L12" s="26">
        <v>4</v>
      </c>
      <c r="M12" s="48">
        <v>303</v>
      </c>
      <c r="N12" s="29">
        <v>0.38</v>
      </c>
      <c r="O12" s="29">
        <v>0.54</v>
      </c>
      <c r="P12" s="29">
        <v>0.56000000000000005</v>
      </c>
      <c r="Q12" s="29">
        <v>0.55000000000000004</v>
      </c>
      <c r="R12" s="92">
        <v>0.43</v>
      </c>
    </row>
    <row r="13" spans="1:18" x14ac:dyDescent="0.25">
      <c r="A13" s="89"/>
      <c r="B13" s="99">
        <v>2023</v>
      </c>
      <c r="C13" s="49">
        <v>522</v>
      </c>
      <c r="D13" s="27">
        <v>128</v>
      </c>
      <c r="E13" s="27">
        <v>121</v>
      </c>
      <c r="F13" s="27">
        <f t="shared" si="0"/>
        <v>249</v>
      </c>
      <c r="G13" s="50">
        <f>SUM(C13:E13)</f>
        <v>771</v>
      </c>
      <c r="H13" s="49">
        <v>221</v>
      </c>
      <c r="I13" s="27">
        <v>117</v>
      </c>
      <c r="J13" s="27">
        <v>98</v>
      </c>
      <c r="K13" s="27">
        <f t="shared" si="1"/>
        <v>215</v>
      </c>
      <c r="L13" s="27">
        <v>4</v>
      </c>
      <c r="M13" s="50">
        <v>440</v>
      </c>
      <c r="N13" s="28">
        <f t="shared" si="2"/>
        <v>0.42337164750957856</v>
      </c>
      <c r="O13" s="28">
        <f t="shared" si="2"/>
        <v>0.9140625</v>
      </c>
      <c r="P13" s="28">
        <f t="shared" si="2"/>
        <v>0.80991735537190079</v>
      </c>
      <c r="Q13" s="28">
        <f t="shared" si="2"/>
        <v>0.86345381526104414</v>
      </c>
      <c r="R13" s="91">
        <f t="shared" si="3"/>
        <v>0.57068741893644614</v>
      </c>
    </row>
    <row r="14" spans="1:18" x14ac:dyDescent="0.25">
      <c r="A14" s="90" t="s">
        <v>17</v>
      </c>
      <c r="B14" s="100">
        <v>2022</v>
      </c>
      <c r="C14" s="47">
        <v>42</v>
      </c>
      <c r="D14" s="26">
        <v>7</v>
      </c>
      <c r="E14" s="26">
        <v>8</v>
      </c>
      <c r="F14" s="26">
        <v>15</v>
      </c>
      <c r="G14" s="48">
        <v>58</v>
      </c>
      <c r="H14" s="47">
        <v>18</v>
      </c>
      <c r="I14" s="26">
        <v>5</v>
      </c>
      <c r="J14" s="26">
        <v>4</v>
      </c>
      <c r="K14" s="26">
        <v>9</v>
      </c>
      <c r="L14" s="26"/>
      <c r="M14" s="48">
        <v>27</v>
      </c>
      <c r="N14" s="29">
        <v>0.42</v>
      </c>
      <c r="O14" s="29">
        <v>0.71</v>
      </c>
      <c r="P14" s="29">
        <v>0.5</v>
      </c>
      <c r="Q14" s="29">
        <v>0.6</v>
      </c>
      <c r="R14" s="92">
        <v>0.47</v>
      </c>
    </row>
    <row r="15" spans="1:18" x14ac:dyDescent="0.25">
      <c r="A15" s="89"/>
      <c r="B15" s="99">
        <v>2023</v>
      </c>
      <c r="C15" s="49">
        <v>42</v>
      </c>
      <c r="D15" s="27">
        <v>8</v>
      </c>
      <c r="E15" s="27">
        <v>9</v>
      </c>
      <c r="F15" s="27">
        <v>17</v>
      </c>
      <c r="G15" s="50">
        <v>59</v>
      </c>
      <c r="H15" s="49">
        <v>27</v>
      </c>
      <c r="I15" s="27">
        <v>8</v>
      </c>
      <c r="J15" s="27">
        <v>8</v>
      </c>
      <c r="K15" s="27">
        <v>16</v>
      </c>
      <c r="L15" s="27"/>
      <c r="M15" s="50">
        <v>43</v>
      </c>
      <c r="N15" s="58">
        <f>H15/C15</f>
        <v>0.6428571428571429</v>
      </c>
      <c r="O15" s="58">
        <f t="shared" ref="O15:Q15" si="4">I15/D15</f>
        <v>1</v>
      </c>
      <c r="P15" s="58">
        <f t="shared" si="4"/>
        <v>0.88888888888888884</v>
      </c>
      <c r="Q15" s="58">
        <f t="shared" si="4"/>
        <v>0.94117647058823528</v>
      </c>
      <c r="R15" s="93">
        <f>M15/G15</f>
        <v>0.72881355932203384</v>
      </c>
    </row>
    <row r="16" spans="1:18" x14ac:dyDescent="0.25">
      <c r="A16" s="90" t="s">
        <v>18</v>
      </c>
      <c r="B16" s="100">
        <v>2022</v>
      </c>
      <c r="C16" s="47">
        <v>51</v>
      </c>
      <c r="D16" s="26">
        <v>10</v>
      </c>
      <c r="E16" s="26">
        <v>10</v>
      </c>
      <c r="F16" s="26">
        <v>20</v>
      </c>
      <c r="G16" s="48">
        <v>74</v>
      </c>
      <c r="H16" s="47">
        <v>27</v>
      </c>
      <c r="I16" s="26">
        <v>10</v>
      </c>
      <c r="J16" s="26">
        <v>10</v>
      </c>
      <c r="K16" s="26">
        <v>20</v>
      </c>
      <c r="L16" s="26"/>
      <c r="M16" s="48">
        <v>47</v>
      </c>
      <c r="N16" s="29">
        <v>0.53</v>
      </c>
      <c r="O16" s="29">
        <v>1</v>
      </c>
      <c r="P16" s="29">
        <v>1</v>
      </c>
      <c r="Q16" s="29">
        <v>1</v>
      </c>
      <c r="R16" s="92">
        <v>0.64</v>
      </c>
    </row>
    <row r="17" spans="1:18" x14ac:dyDescent="0.25">
      <c r="A17" s="89"/>
      <c r="B17" s="99">
        <v>2023</v>
      </c>
      <c r="C17" s="49">
        <v>70</v>
      </c>
      <c r="D17" s="27">
        <v>10</v>
      </c>
      <c r="E17" s="27">
        <v>10</v>
      </c>
      <c r="F17" s="27">
        <v>20</v>
      </c>
      <c r="G17" s="50">
        <v>74</v>
      </c>
      <c r="H17" s="49">
        <v>24</v>
      </c>
      <c r="I17" s="27">
        <v>8</v>
      </c>
      <c r="J17" s="27">
        <v>7</v>
      </c>
      <c r="K17" s="27">
        <f t="shared" si="1"/>
        <v>15</v>
      </c>
      <c r="L17" s="27"/>
      <c r="M17" s="50">
        <v>39</v>
      </c>
      <c r="N17" s="28">
        <v>0.34</v>
      </c>
      <c r="O17" s="28">
        <v>0.8</v>
      </c>
      <c r="P17" s="28">
        <v>0.7</v>
      </c>
      <c r="Q17" s="28">
        <v>0.75</v>
      </c>
      <c r="R17" s="91">
        <v>0.43</v>
      </c>
    </row>
    <row r="18" spans="1:18" x14ac:dyDescent="0.25">
      <c r="A18" s="90" t="s">
        <v>19</v>
      </c>
      <c r="B18" s="100">
        <v>2022</v>
      </c>
      <c r="C18" s="47">
        <v>65</v>
      </c>
      <c r="D18" s="26">
        <v>11</v>
      </c>
      <c r="E18" s="26">
        <v>10</v>
      </c>
      <c r="F18" s="26">
        <v>21</v>
      </c>
      <c r="G18" s="48">
        <v>86</v>
      </c>
      <c r="H18" s="47">
        <v>25</v>
      </c>
      <c r="I18" s="26">
        <v>9</v>
      </c>
      <c r="J18" s="26">
        <v>7</v>
      </c>
      <c r="K18" s="26">
        <v>16</v>
      </c>
      <c r="L18" s="26"/>
      <c r="M18" s="48">
        <v>41</v>
      </c>
      <c r="N18" s="29">
        <v>0.38</v>
      </c>
      <c r="O18" s="29">
        <v>0.82</v>
      </c>
      <c r="P18" s="29">
        <v>0.7</v>
      </c>
      <c r="Q18" s="29">
        <v>0.76</v>
      </c>
      <c r="R18" s="92">
        <v>0.48</v>
      </c>
    </row>
    <row r="19" spans="1:18" x14ac:dyDescent="0.25">
      <c r="A19" s="89"/>
      <c r="B19" s="99">
        <v>2023</v>
      </c>
      <c r="C19" s="49">
        <v>68</v>
      </c>
      <c r="D19" s="27">
        <v>12</v>
      </c>
      <c r="E19" s="27">
        <v>9</v>
      </c>
      <c r="F19" s="27">
        <f t="shared" si="0"/>
        <v>21</v>
      </c>
      <c r="G19" s="50">
        <f>SUM(C19:E19)</f>
        <v>89</v>
      </c>
      <c r="H19" s="49">
        <v>34</v>
      </c>
      <c r="I19" s="27">
        <v>12</v>
      </c>
      <c r="J19" s="27">
        <v>7</v>
      </c>
      <c r="K19" s="27">
        <f t="shared" si="1"/>
        <v>19</v>
      </c>
      <c r="L19" s="27"/>
      <c r="M19" s="50">
        <v>53</v>
      </c>
      <c r="N19" s="28">
        <f t="shared" si="2"/>
        <v>0.5</v>
      </c>
      <c r="O19" s="28">
        <f t="shared" si="2"/>
        <v>1</v>
      </c>
      <c r="P19" s="28">
        <f t="shared" si="2"/>
        <v>0.77777777777777779</v>
      </c>
      <c r="Q19" s="28">
        <f t="shared" si="2"/>
        <v>0.90476190476190477</v>
      </c>
      <c r="R19" s="91">
        <f t="shared" si="3"/>
        <v>0.5955056179775281</v>
      </c>
    </row>
    <row r="20" spans="1:18" x14ac:dyDescent="0.25">
      <c r="A20" s="90" t="s">
        <v>20</v>
      </c>
      <c r="B20" s="100">
        <v>2022</v>
      </c>
      <c r="C20" s="47">
        <v>24</v>
      </c>
      <c r="D20" s="26">
        <v>5</v>
      </c>
      <c r="E20" s="26">
        <v>2</v>
      </c>
      <c r="F20" s="26">
        <v>7</v>
      </c>
      <c r="G20" s="48">
        <v>31</v>
      </c>
      <c r="H20" s="47">
        <v>9</v>
      </c>
      <c r="I20" s="26">
        <v>5</v>
      </c>
      <c r="J20" s="26">
        <v>0</v>
      </c>
      <c r="K20" s="26">
        <v>5</v>
      </c>
      <c r="L20" s="26"/>
      <c r="M20" s="48">
        <v>14</v>
      </c>
      <c r="N20" s="29">
        <v>0.38</v>
      </c>
      <c r="O20" s="29">
        <v>1</v>
      </c>
      <c r="P20" s="29">
        <v>0</v>
      </c>
      <c r="Q20" s="29">
        <v>0.71</v>
      </c>
      <c r="R20" s="92">
        <v>0.45</v>
      </c>
    </row>
    <row r="21" spans="1:18" x14ac:dyDescent="0.25">
      <c r="A21" s="89"/>
      <c r="B21" s="99">
        <v>2023</v>
      </c>
      <c r="C21" s="49">
        <v>26</v>
      </c>
      <c r="D21" s="27">
        <v>3</v>
      </c>
      <c r="E21" s="27">
        <v>2</v>
      </c>
      <c r="F21" s="27">
        <f t="shared" si="0"/>
        <v>5</v>
      </c>
      <c r="G21" s="50">
        <f>SUM(C21:E21)</f>
        <v>31</v>
      </c>
      <c r="H21" s="49">
        <v>13</v>
      </c>
      <c r="I21" s="27">
        <v>3</v>
      </c>
      <c r="J21" s="27">
        <v>1</v>
      </c>
      <c r="K21" s="27">
        <f t="shared" si="1"/>
        <v>4</v>
      </c>
      <c r="L21" s="27"/>
      <c r="M21" s="50">
        <v>17</v>
      </c>
      <c r="N21" s="28">
        <f t="shared" si="2"/>
        <v>0.5</v>
      </c>
      <c r="O21" s="28">
        <v>1</v>
      </c>
      <c r="P21" s="28">
        <v>0.5</v>
      </c>
      <c r="Q21" s="28">
        <f t="shared" si="2"/>
        <v>0.8</v>
      </c>
      <c r="R21" s="91">
        <f t="shared" si="3"/>
        <v>0.54838709677419351</v>
      </c>
    </row>
    <row r="22" spans="1:18" x14ac:dyDescent="0.25">
      <c r="A22" s="90" t="s">
        <v>21</v>
      </c>
      <c r="B22" s="100">
        <v>2022</v>
      </c>
      <c r="C22" s="47">
        <v>62</v>
      </c>
      <c r="D22" s="26">
        <v>17</v>
      </c>
      <c r="E22" s="26">
        <v>11</v>
      </c>
      <c r="F22" s="26">
        <v>28</v>
      </c>
      <c r="G22" s="48">
        <v>90</v>
      </c>
      <c r="H22" s="47">
        <v>20</v>
      </c>
      <c r="I22" s="26">
        <v>12</v>
      </c>
      <c r="J22" s="26">
        <v>8</v>
      </c>
      <c r="K22" s="26">
        <v>20</v>
      </c>
      <c r="L22" s="26"/>
      <c r="M22" s="48">
        <v>40</v>
      </c>
      <c r="N22" s="29">
        <v>0.32</v>
      </c>
      <c r="O22" s="29">
        <v>0.71</v>
      </c>
      <c r="P22" s="29">
        <v>0.73</v>
      </c>
      <c r="Q22" s="29">
        <v>0.71</v>
      </c>
      <c r="R22" s="92">
        <v>0.44</v>
      </c>
    </row>
    <row r="23" spans="1:18" x14ac:dyDescent="0.25">
      <c r="A23" s="89"/>
      <c r="B23" s="99">
        <v>2023</v>
      </c>
      <c r="C23" s="49">
        <v>64</v>
      </c>
      <c r="D23" s="27">
        <v>15</v>
      </c>
      <c r="E23" s="27">
        <v>10</v>
      </c>
      <c r="F23" s="27">
        <f t="shared" si="0"/>
        <v>25</v>
      </c>
      <c r="G23" s="50">
        <f>SUM(C23:E23)</f>
        <v>89</v>
      </c>
      <c r="H23" s="49">
        <v>37</v>
      </c>
      <c r="I23" s="27">
        <v>7</v>
      </c>
      <c r="J23" s="27">
        <v>8</v>
      </c>
      <c r="K23" s="27">
        <f t="shared" si="1"/>
        <v>15</v>
      </c>
      <c r="L23" s="27"/>
      <c r="M23" s="50">
        <v>52</v>
      </c>
      <c r="N23" s="28">
        <f t="shared" si="2"/>
        <v>0.578125</v>
      </c>
      <c r="O23" s="28">
        <f t="shared" si="2"/>
        <v>0.46666666666666667</v>
      </c>
      <c r="P23" s="28">
        <f t="shared" si="2"/>
        <v>0.8</v>
      </c>
      <c r="Q23" s="28">
        <f t="shared" si="2"/>
        <v>0.6</v>
      </c>
      <c r="R23" s="91">
        <f t="shared" si="3"/>
        <v>0.5842696629213483</v>
      </c>
    </row>
    <row r="24" spans="1:18" x14ac:dyDescent="0.25">
      <c r="A24" s="90" t="s">
        <v>22</v>
      </c>
      <c r="B24" s="100">
        <v>2022</v>
      </c>
      <c r="C24" s="47">
        <v>43</v>
      </c>
      <c r="D24" s="26">
        <v>11</v>
      </c>
      <c r="E24" s="26">
        <v>10</v>
      </c>
      <c r="F24" s="26">
        <v>21</v>
      </c>
      <c r="G24" s="48">
        <v>64</v>
      </c>
      <c r="H24" s="47">
        <v>30</v>
      </c>
      <c r="I24" s="26">
        <v>2</v>
      </c>
      <c r="J24" s="26">
        <v>7</v>
      </c>
      <c r="K24" s="26">
        <v>9</v>
      </c>
      <c r="L24" s="26"/>
      <c r="M24" s="48">
        <v>39</v>
      </c>
      <c r="N24" s="29">
        <v>0.7</v>
      </c>
      <c r="O24" s="29">
        <v>0.18</v>
      </c>
      <c r="P24" s="29">
        <v>0.7</v>
      </c>
      <c r="Q24" s="29">
        <v>0.43</v>
      </c>
      <c r="R24" s="92">
        <v>0.61</v>
      </c>
    </row>
    <row r="25" spans="1:18" x14ac:dyDescent="0.25">
      <c r="A25" s="89"/>
      <c r="B25" s="99">
        <v>2023</v>
      </c>
      <c r="C25" s="49">
        <v>45</v>
      </c>
      <c r="D25" s="27">
        <v>13</v>
      </c>
      <c r="E25" s="27">
        <v>12</v>
      </c>
      <c r="F25" s="27">
        <f t="shared" si="0"/>
        <v>25</v>
      </c>
      <c r="G25" s="50">
        <v>70</v>
      </c>
      <c r="H25" s="49">
        <v>26</v>
      </c>
      <c r="I25" s="27">
        <v>5</v>
      </c>
      <c r="J25" s="27">
        <v>6</v>
      </c>
      <c r="K25" s="27">
        <f t="shared" si="1"/>
        <v>11</v>
      </c>
      <c r="L25" s="27"/>
      <c r="M25" s="50">
        <v>37</v>
      </c>
      <c r="N25" s="28">
        <f t="shared" si="2"/>
        <v>0.57777777777777772</v>
      </c>
      <c r="O25" s="28">
        <f t="shared" si="2"/>
        <v>0.38461538461538464</v>
      </c>
      <c r="P25" s="28">
        <f t="shared" si="2"/>
        <v>0.5</v>
      </c>
      <c r="Q25" s="28">
        <f t="shared" si="2"/>
        <v>0.44</v>
      </c>
      <c r="R25" s="91">
        <f t="shared" si="3"/>
        <v>0.52857142857142858</v>
      </c>
    </row>
    <row r="26" spans="1:18" x14ac:dyDescent="0.25">
      <c r="A26" s="90" t="s">
        <v>23</v>
      </c>
      <c r="B26" s="100">
        <v>2022</v>
      </c>
      <c r="C26" s="47">
        <v>43</v>
      </c>
      <c r="D26" s="26">
        <v>8</v>
      </c>
      <c r="E26" s="26">
        <v>6</v>
      </c>
      <c r="F26" s="26">
        <v>14</v>
      </c>
      <c r="G26" s="48">
        <v>57</v>
      </c>
      <c r="H26" s="47">
        <v>29</v>
      </c>
      <c r="I26" s="26">
        <v>8</v>
      </c>
      <c r="J26" s="26">
        <v>6</v>
      </c>
      <c r="K26" s="26">
        <v>14</v>
      </c>
      <c r="L26" s="26"/>
      <c r="M26" s="48">
        <v>44</v>
      </c>
      <c r="N26" s="29">
        <v>0.67</v>
      </c>
      <c r="O26" s="29">
        <v>1</v>
      </c>
      <c r="P26" s="29">
        <v>1</v>
      </c>
      <c r="Q26" s="29">
        <v>1</v>
      </c>
      <c r="R26" s="92">
        <v>0.77</v>
      </c>
    </row>
    <row r="27" spans="1:18" x14ac:dyDescent="0.25">
      <c r="A27" s="89"/>
      <c r="B27" s="99">
        <v>2023</v>
      </c>
      <c r="C27" s="49">
        <v>43</v>
      </c>
      <c r="D27" s="27">
        <v>9</v>
      </c>
      <c r="E27" s="27">
        <v>6</v>
      </c>
      <c r="F27" s="27">
        <f t="shared" si="0"/>
        <v>15</v>
      </c>
      <c r="G27" s="50">
        <v>58</v>
      </c>
      <c r="H27" s="49">
        <v>22</v>
      </c>
      <c r="I27" s="27">
        <v>7</v>
      </c>
      <c r="J27" s="27">
        <v>3</v>
      </c>
      <c r="K27" s="27">
        <f t="shared" si="1"/>
        <v>10</v>
      </c>
      <c r="L27" s="27"/>
      <c r="M27" s="50">
        <v>32</v>
      </c>
      <c r="N27" s="28">
        <f t="shared" si="2"/>
        <v>0.51162790697674421</v>
      </c>
      <c r="O27" s="28">
        <f t="shared" si="2"/>
        <v>0.77777777777777779</v>
      </c>
      <c r="P27" s="28">
        <f t="shared" si="2"/>
        <v>0.5</v>
      </c>
      <c r="Q27" s="28">
        <f t="shared" si="2"/>
        <v>0.66666666666666663</v>
      </c>
      <c r="R27" s="91">
        <f t="shared" si="3"/>
        <v>0.55172413793103448</v>
      </c>
    </row>
    <row r="28" spans="1:18" x14ac:dyDescent="0.25">
      <c r="A28" s="90" t="s">
        <v>24</v>
      </c>
      <c r="B28" s="100">
        <v>2022</v>
      </c>
      <c r="C28" s="47">
        <v>22</v>
      </c>
      <c r="D28" s="26">
        <v>4</v>
      </c>
      <c r="E28" s="26">
        <v>4</v>
      </c>
      <c r="F28" s="26">
        <v>8</v>
      </c>
      <c r="G28" s="48">
        <v>30</v>
      </c>
      <c r="H28" s="47">
        <v>17</v>
      </c>
      <c r="I28" s="26">
        <v>4</v>
      </c>
      <c r="J28" s="26">
        <v>4</v>
      </c>
      <c r="K28" s="26">
        <v>8</v>
      </c>
      <c r="L28" s="26"/>
      <c r="M28" s="48">
        <v>26</v>
      </c>
      <c r="N28" s="29">
        <v>0.72</v>
      </c>
      <c r="O28" s="29">
        <v>1</v>
      </c>
      <c r="P28" s="29">
        <v>1</v>
      </c>
      <c r="Q28" s="29">
        <v>1</v>
      </c>
      <c r="R28" s="92">
        <v>0.87</v>
      </c>
    </row>
    <row r="29" spans="1:18" x14ac:dyDescent="0.25">
      <c r="A29" s="89"/>
      <c r="B29" s="99">
        <v>2023</v>
      </c>
      <c r="C29" s="49">
        <v>32</v>
      </c>
      <c r="D29" s="27">
        <v>4</v>
      </c>
      <c r="E29" s="27">
        <v>4</v>
      </c>
      <c r="F29" s="27">
        <f t="shared" si="0"/>
        <v>8</v>
      </c>
      <c r="G29" s="50">
        <v>40</v>
      </c>
      <c r="H29" s="49">
        <v>26</v>
      </c>
      <c r="I29" s="27">
        <v>4</v>
      </c>
      <c r="J29" s="27">
        <v>3</v>
      </c>
      <c r="K29" s="27">
        <f t="shared" si="1"/>
        <v>7</v>
      </c>
      <c r="L29" s="27"/>
      <c r="M29" s="50">
        <v>33</v>
      </c>
      <c r="N29" s="28">
        <f t="shared" si="2"/>
        <v>0.8125</v>
      </c>
      <c r="O29" s="28">
        <f t="shared" si="2"/>
        <v>1</v>
      </c>
      <c r="P29" s="28">
        <f t="shared" si="2"/>
        <v>0.75</v>
      </c>
      <c r="Q29" s="28">
        <f t="shared" si="2"/>
        <v>0.875</v>
      </c>
      <c r="R29" s="91">
        <f t="shared" si="3"/>
        <v>0.82499999999999996</v>
      </c>
    </row>
    <row r="30" spans="1:18" x14ac:dyDescent="0.25">
      <c r="A30" s="90" t="s">
        <v>25</v>
      </c>
      <c r="B30" s="100">
        <v>2022</v>
      </c>
      <c r="C30" s="47">
        <v>22</v>
      </c>
      <c r="D30" s="26">
        <v>4</v>
      </c>
      <c r="E30" s="26">
        <v>3</v>
      </c>
      <c r="F30" s="26">
        <v>7</v>
      </c>
      <c r="G30" s="48">
        <v>29</v>
      </c>
      <c r="H30" s="47">
        <v>5</v>
      </c>
      <c r="I30" s="26">
        <v>2</v>
      </c>
      <c r="J30" s="26">
        <v>0</v>
      </c>
      <c r="K30" s="26">
        <v>2</v>
      </c>
      <c r="L30" s="26"/>
      <c r="M30" s="48">
        <v>7</v>
      </c>
      <c r="N30" s="29">
        <v>0.23</v>
      </c>
      <c r="O30" s="29">
        <v>0.5</v>
      </c>
      <c r="P30" s="29">
        <v>0</v>
      </c>
      <c r="Q30" s="29">
        <v>0.28999999999999998</v>
      </c>
      <c r="R30" s="92">
        <v>0.24</v>
      </c>
    </row>
    <row r="31" spans="1:18" x14ac:dyDescent="0.25">
      <c r="A31" s="89"/>
      <c r="B31" s="99">
        <v>2023</v>
      </c>
      <c r="C31" s="49">
        <v>21</v>
      </c>
      <c r="D31" s="27">
        <v>5</v>
      </c>
      <c r="E31" s="27">
        <v>3</v>
      </c>
      <c r="F31" s="27">
        <f t="shared" si="0"/>
        <v>8</v>
      </c>
      <c r="G31" s="50">
        <v>29</v>
      </c>
      <c r="H31" s="49">
        <v>20</v>
      </c>
      <c r="I31" s="27">
        <v>5</v>
      </c>
      <c r="J31" s="27">
        <v>3</v>
      </c>
      <c r="K31" s="27">
        <f t="shared" si="1"/>
        <v>8</v>
      </c>
      <c r="L31" s="27">
        <v>1</v>
      </c>
      <c r="M31" s="50">
        <v>29</v>
      </c>
      <c r="N31" s="28">
        <f t="shared" si="2"/>
        <v>0.95238095238095233</v>
      </c>
      <c r="O31" s="28">
        <f t="shared" si="2"/>
        <v>1</v>
      </c>
      <c r="P31" s="28">
        <f t="shared" si="2"/>
        <v>1</v>
      </c>
      <c r="Q31" s="28">
        <f t="shared" si="2"/>
        <v>1</v>
      </c>
      <c r="R31" s="91">
        <f t="shared" si="3"/>
        <v>1</v>
      </c>
    </row>
    <row r="32" spans="1:18" x14ac:dyDescent="0.25">
      <c r="A32" s="90" t="s">
        <v>98</v>
      </c>
      <c r="B32" s="100">
        <v>2022</v>
      </c>
      <c r="C32" s="47">
        <v>991</v>
      </c>
      <c r="D32" s="26">
        <v>206</v>
      </c>
      <c r="E32" s="26">
        <v>177</v>
      </c>
      <c r="F32" s="26">
        <v>386</v>
      </c>
      <c r="G32" s="102">
        <v>1377</v>
      </c>
      <c r="H32" s="47">
        <v>436</v>
      </c>
      <c r="I32" s="26">
        <v>135</v>
      </c>
      <c r="J32" s="26">
        <v>114</v>
      </c>
      <c r="K32" s="26">
        <v>250</v>
      </c>
      <c r="L32" s="26">
        <v>4</v>
      </c>
      <c r="M32" s="48">
        <v>689</v>
      </c>
      <c r="N32" s="29">
        <v>0.44</v>
      </c>
      <c r="O32" s="29">
        <v>0.59</v>
      </c>
      <c r="P32" s="29">
        <v>0.72</v>
      </c>
      <c r="Q32" s="29">
        <v>0.65</v>
      </c>
      <c r="R32" s="92">
        <v>0.5</v>
      </c>
    </row>
    <row r="33" spans="1:18" ht="15.75" thickBot="1" x14ac:dyDescent="0.3">
      <c r="A33" s="94"/>
      <c r="B33" s="101">
        <v>2023</v>
      </c>
      <c r="C33" s="103">
        <v>1051</v>
      </c>
      <c r="D33" s="39">
        <v>228</v>
      </c>
      <c r="E33" s="39">
        <v>203</v>
      </c>
      <c r="F33" s="39">
        <v>431</v>
      </c>
      <c r="G33" s="104">
        <v>1482</v>
      </c>
      <c r="H33" s="105">
        <v>523</v>
      </c>
      <c r="I33" s="95">
        <v>190</v>
      </c>
      <c r="J33" s="95">
        <v>158</v>
      </c>
      <c r="K33" s="95">
        <v>348</v>
      </c>
      <c r="L33" s="95">
        <v>7</v>
      </c>
      <c r="M33" s="106">
        <v>878</v>
      </c>
      <c r="N33" s="96">
        <f>H33/C33</f>
        <v>0.49762131303520457</v>
      </c>
      <c r="O33" s="96">
        <f t="shared" ref="O33:Q33" si="5">I33/D33</f>
        <v>0.83333333333333337</v>
      </c>
      <c r="P33" s="96">
        <f t="shared" si="5"/>
        <v>0.77832512315270941</v>
      </c>
      <c r="Q33" s="96">
        <f t="shared" si="5"/>
        <v>0.80742459396751742</v>
      </c>
      <c r="R33" s="97">
        <f>M33/G33</f>
        <v>0.59244264507422406</v>
      </c>
    </row>
    <row r="34" spans="1:18" x14ac:dyDescent="0.25">
      <c r="H34" s="57"/>
      <c r="I34" s="57"/>
      <c r="J34" s="57"/>
      <c r="K34" s="57"/>
      <c r="L34" s="57"/>
      <c r="M34" s="57"/>
    </row>
    <row r="36" spans="1:18" x14ac:dyDescent="0.25">
      <c r="C36" t="s">
        <v>109</v>
      </c>
    </row>
  </sheetData>
  <mergeCells count="3">
    <mergeCell ref="C6:G6"/>
    <mergeCell ref="H6:M6"/>
    <mergeCell ref="N6:R6"/>
  </mergeCells>
  <pageMargins left="0.7" right="0.7" top="0.75" bottom="0.75" header="0.3" footer="0.3"/>
  <ignoredErrors>
    <ignoredError sqref="G9 G11 G19 G21 G2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Om statistiken</vt:lpstr>
      <vt:lpstr>mP-CAT</vt:lpstr>
      <vt:lpstr>Svar per kommun</vt:lpstr>
      <vt:lpstr>Bakgrundsfrågor</vt:lpstr>
      <vt:lpstr>Svarsfrekvenser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Larsen</dc:creator>
  <cp:keywords/>
  <dc:description/>
  <cp:lastModifiedBy>Theresa Larsen</cp:lastModifiedBy>
  <cp:revision/>
  <dcterms:created xsi:type="dcterms:W3CDTF">2023-11-09T16:58:36Z</dcterms:created>
  <dcterms:modified xsi:type="dcterms:W3CDTF">2024-02-15T08:52:55Z</dcterms:modified>
  <cp:category/>
  <cp:contentStatus/>
</cp:coreProperties>
</file>